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งานบริหารและธุรการ\OneDrive - Maejo university\งานบริหารและธุรการ\2560 working\GreenOffice\หมวดที่ 3 พลังงานและทรัยากร\"/>
    </mc:Choice>
  </mc:AlternateContent>
  <bookViews>
    <workbookView xWindow="0" yWindow="0" windowWidth="21600" windowHeight="9780"/>
  </bookViews>
  <sheets>
    <sheet name="ปริมาณการปลดปล่อยGHGsเชื้อเพลิง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 s="1"/>
  <c r="I5" i="1"/>
  <c r="J5" i="1"/>
  <c r="C6" i="1"/>
  <c r="D6" i="1" s="1"/>
  <c r="I6" i="1"/>
  <c r="J6" i="1"/>
  <c r="C7" i="1"/>
  <c r="D7" i="1"/>
  <c r="J36" i="1" s="1"/>
  <c r="E7" i="1"/>
  <c r="I7" i="1"/>
  <c r="J7" i="1"/>
  <c r="L7" i="1"/>
  <c r="C8" i="1"/>
  <c r="D8" i="1"/>
  <c r="E8" i="1"/>
  <c r="L8" i="1" s="1"/>
  <c r="I8" i="1"/>
  <c r="J8" i="1"/>
  <c r="K8" i="1"/>
  <c r="C9" i="1"/>
  <c r="D9" i="1" s="1"/>
  <c r="I9" i="1"/>
  <c r="J9" i="1"/>
  <c r="C10" i="1"/>
  <c r="D10" i="1" s="1"/>
  <c r="I10" i="1"/>
  <c r="C11" i="1"/>
  <c r="D11" i="1"/>
  <c r="J40" i="1" s="1"/>
  <c r="E11" i="1"/>
  <c r="I11" i="1"/>
  <c r="J11" i="1"/>
  <c r="L11" i="1"/>
  <c r="I12" i="1"/>
  <c r="J12" i="1"/>
  <c r="K12" i="1"/>
  <c r="L12" i="1"/>
  <c r="I13" i="1"/>
  <c r="J13" i="1"/>
  <c r="K13" i="1"/>
  <c r="L13" i="1"/>
  <c r="I14" i="1"/>
  <c r="J14" i="1"/>
  <c r="K14" i="1"/>
  <c r="L14" i="1"/>
  <c r="I15" i="1"/>
  <c r="J15" i="1"/>
  <c r="K15" i="1"/>
  <c r="L15" i="1"/>
  <c r="I16" i="1"/>
  <c r="J16" i="1"/>
  <c r="K16" i="1"/>
  <c r="L16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4" i="1"/>
  <c r="I35" i="1"/>
  <c r="I36" i="1"/>
  <c r="I37" i="1"/>
  <c r="J37" i="1"/>
  <c r="I38" i="1"/>
  <c r="I39" i="1"/>
  <c r="I40" i="1"/>
  <c r="I41" i="1"/>
  <c r="J41" i="1"/>
  <c r="I42" i="1"/>
  <c r="J42" i="1"/>
  <c r="I43" i="1"/>
  <c r="J43" i="1"/>
  <c r="I44" i="1"/>
  <c r="J44" i="1"/>
  <c r="I45" i="1"/>
  <c r="J45" i="1"/>
  <c r="J52" i="1"/>
  <c r="J53" i="1"/>
  <c r="J56" i="1"/>
  <c r="J57" i="1"/>
  <c r="J58" i="1"/>
  <c r="J59" i="1"/>
  <c r="J60" i="1"/>
  <c r="J61" i="1"/>
  <c r="C68" i="1"/>
  <c r="D68" i="1" s="1"/>
  <c r="I68" i="1"/>
  <c r="J68" i="1"/>
  <c r="C69" i="1"/>
  <c r="D69" i="1" s="1"/>
  <c r="I69" i="1"/>
  <c r="C70" i="1"/>
  <c r="D70" i="1"/>
  <c r="K70" i="1" s="1"/>
  <c r="E70" i="1"/>
  <c r="I70" i="1"/>
  <c r="J70" i="1"/>
  <c r="L70" i="1"/>
  <c r="C71" i="1"/>
  <c r="D71" i="1"/>
  <c r="E71" i="1"/>
  <c r="I71" i="1"/>
  <c r="J71" i="1"/>
  <c r="K71" i="1"/>
  <c r="L71" i="1"/>
  <c r="C72" i="1"/>
  <c r="D72" i="1" s="1"/>
  <c r="I72" i="1"/>
  <c r="J72" i="1"/>
  <c r="C73" i="1"/>
  <c r="D73" i="1" s="1"/>
  <c r="I73" i="1"/>
  <c r="C74" i="1"/>
  <c r="D74" i="1"/>
  <c r="J103" i="1" s="1"/>
  <c r="E74" i="1"/>
  <c r="I74" i="1"/>
  <c r="J74" i="1"/>
  <c r="L74" i="1"/>
  <c r="I75" i="1"/>
  <c r="J75" i="1"/>
  <c r="K75" i="1"/>
  <c r="L75" i="1"/>
  <c r="I76" i="1"/>
  <c r="J76" i="1"/>
  <c r="K76" i="1"/>
  <c r="L76" i="1"/>
  <c r="I77" i="1"/>
  <c r="J77" i="1"/>
  <c r="K77" i="1"/>
  <c r="L77" i="1"/>
  <c r="I78" i="1"/>
  <c r="J78" i="1"/>
  <c r="K78" i="1"/>
  <c r="L78" i="1"/>
  <c r="I79" i="1"/>
  <c r="J79" i="1"/>
  <c r="K79" i="1"/>
  <c r="L79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7" i="1"/>
  <c r="I98" i="1"/>
  <c r="I99" i="1"/>
  <c r="I100" i="1"/>
  <c r="J100" i="1"/>
  <c r="I101" i="1"/>
  <c r="I102" i="1"/>
  <c r="I103" i="1"/>
  <c r="I104" i="1"/>
  <c r="J104" i="1"/>
  <c r="I105" i="1"/>
  <c r="J105" i="1"/>
  <c r="I106" i="1"/>
  <c r="J106" i="1"/>
  <c r="I107" i="1"/>
  <c r="J107" i="1"/>
  <c r="I108" i="1"/>
  <c r="J108" i="1"/>
  <c r="J115" i="1"/>
  <c r="J116" i="1"/>
  <c r="J119" i="1"/>
  <c r="J120" i="1"/>
  <c r="J121" i="1"/>
  <c r="J122" i="1"/>
  <c r="J123" i="1"/>
  <c r="J124" i="1"/>
  <c r="K6" i="1" l="1"/>
  <c r="J35" i="1"/>
  <c r="K69" i="1"/>
  <c r="J98" i="1"/>
  <c r="K9" i="1"/>
  <c r="J38" i="1"/>
  <c r="K68" i="1"/>
  <c r="J97" i="1"/>
  <c r="D80" i="1"/>
  <c r="K72" i="1"/>
  <c r="J101" i="1"/>
  <c r="K10" i="1"/>
  <c r="J39" i="1"/>
  <c r="K73" i="1"/>
  <c r="J102" i="1"/>
  <c r="K5" i="1"/>
  <c r="J34" i="1"/>
  <c r="D17" i="1"/>
  <c r="K74" i="1"/>
  <c r="E72" i="1"/>
  <c r="E68" i="1"/>
  <c r="E9" i="1"/>
  <c r="E5" i="1"/>
  <c r="J73" i="1"/>
  <c r="J69" i="1"/>
  <c r="K11" i="1"/>
  <c r="J10" i="1"/>
  <c r="K7" i="1"/>
  <c r="J99" i="1"/>
  <c r="C80" i="1"/>
  <c r="E73" i="1"/>
  <c r="E69" i="1"/>
  <c r="C17" i="1"/>
  <c r="E10" i="1"/>
  <c r="E6" i="1"/>
  <c r="J117" i="1" l="1"/>
  <c r="L72" i="1"/>
  <c r="L6" i="1"/>
  <c r="J51" i="1"/>
  <c r="L73" i="1"/>
  <c r="J118" i="1"/>
  <c r="J50" i="1"/>
  <c r="E17" i="1"/>
  <c r="L5" i="1"/>
  <c r="L69" i="1"/>
  <c r="J114" i="1"/>
  <c r="L10" i="1"/>
  <c r="J55" i="1"/>
  <c r="J54" i="1"/>
  <c r="L9" i="1"/>
  <c r="J113" i="1"/>
  <c r="L68" i="1"/>
  <c r="E80" i="1"/>
</calcChain>
</file>

<file path=xl/sharedStrings.xml><?xml version="1.0" encoding="utf-8"?>
<sst xmlns="http://schemas.openxmlformats.org/spreadsheetml/2006/main" count="36" uniqueCount="18">
  <si>
    <t>ปริมาณการใช้น้ำมันแก๊สโซฮอล์  พื้นที่/(kWh/ตรม.)</t>
  </si>
  <si>
    <t>Month</t>
  </si>
  <si>
    <t>ปริมาณการใช้น้ำมันแก๊สโซฮอล์  คน/(kWh)</t>
  </si>
  <si>
    <t>ปริมาณการปลดปล่อย GHGs น้ำมันแก๊สโซฮอล์  (kgCO2)</t>
  </si>
  <si>
    <t>รวม</t>
  </si>
  <si>
    <t>ปริมาณการใช้ พื้นที่/(ลิตร/ตรม.)</t>
  </si>
  <si>
    <t>ปริมาณการใช้ คน/(ลิตร)</t>
  </si>
  <si>
    <t>ปริมาณการใช้
พื้นที่(ลิตร/ตรม.)</t>
  </si>
  <si>
    <t>ปริมาณการใช้
คน/(ลิตร)</t>
  </si>
  <si>
    <t>ปริมาณการปลดปล่อย GHGs (kgCO2)</t>
  </si>
  <si>
    <t>วันที่ทำการบันทึก</t>
  </si>
  <si>
    <t>บันทึกประจำเดือน</t>
  </si>
  <si>
    <t xml:space="preserve">น้ำมันแก๊สโซฮอล์ </t>
  </si>
  <si>
    <t>ปริมาณการปลดปล่อย GHGs (kgCO2) เชื้อเพลิง</t>
  </si>
  <si>
    <t>ปริมาณการใช้น้ำมันดีเซล พื้นที่/(kWh/ตรม.)</t>
  </si>
  <si>
    <t>ปริมาณการใช้น้ำมันดีเซล คน/(kWh)</t>
  </si>
  <si>
    <t>ปริมาณการปลดปล่อย GHGs น้ำมันดีเซล (kgCO2)</t>
  </si>
  <si>
    <t>น้ำมันดีเซล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</si>
</sst>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[$-101041E]d\ mmm\ 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7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i/>
      <sz val="14"/>
      <name val="AngsanaUPC"/>
      <family val="1"/>
      <charset val="222"/>
    </font>
    <font>
      <b/>
      <sz val="10"/>
      <color theme="7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6"/>
      <color rgb="FF00B050"/>
      <name val="Angsana New"/>
      <family val="1"/>
    </font>
    <font>
      <b/>
      <sz val="16"/>
      <color rgb="FFFF0000"/>
      <name val="Angsana New"/>
      <family val="1"/>
    </font>
    <font>
      <b/>
      <sz val="16"/>
      <color rgb="FF0070C0"/>
      <name val="Angsana New"/>
      <family val="1"/>
    </font>
    <font>
      <b/>
      <sz val="16"/>
      <name val="Angsana New"/>
      <family val="1"/>
    </font>
    <font>
      <b/>
      <sz val="10"/>
      <name val="Arial"/>
      <family val="2"/>
    </font>
    <font>
      <b/>
      <sz val="18"/>
      <color theme="7"/>
      <name val="Angsana New"/>
      <family val="1"/>
    </font>
    <font>
      <b/>
      <sz val="18"/>
      <color rgb="FFFF0000"/>
      <name val="Angsana New"/>
      <family val="1"/>
    </font>
    <font>
      <b/>
      <sz val="18"/>
      <color rgb="FF0070C0"/>
      <name val="Angsana New"/>
      <family val="1"/>
    </font>
    <font>
      <b/>
      <sz val="1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4" fontId="6" fillId="2" borderId="1" xfId="2" applyNumberFormat="1" applyFont="1" applyFill="1" applyBorder="1" applyAlignment="1">
      <alignment horizontal="center"/>
    </xf>
    <xf numFmtId="17" fontId="6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shrinkToFit="1"/>
    </xf>
    <xf numFmtId="0" fontId="6" fillId="2" borderId="1" xfId="2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center"/>
    </xf>
    <xf numFmtId="17" fontId="6" fillId="0" borderId="0" xfId="2" applyNumberFormat="1" applyFont="1" applyFill="1" applyBorder="1" applyAlignment="1">
      <alignment horizontal="center"/>
    </xf>
    <xf numFmtId="4" fontId="8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/>
    </xf>
    <xf numFmtId="4" fontId="10" fillId="0" borderId="0" xfId="1" applyNumberFormat="1" applyFont="1" applyAlignment="1">
      <alignment horizontal="center"/>
    </xf>
    <xf numFmtId="0" fontId="7" fillId="0" borderId="0" xfId="2" applyFont="1" applyFill="1" applyBorder="1" applyAlignment="1">
      <alignment horizontal="center" shrinkToFit="1"/>
    </xf>
    <xf numFmtId="165" fontId="11" fillId="0" borderId="1" xfId="1" applyNumberFormat="1" applyFont="1" applyBorder="1" applyAlignment="1">
      <alignment horizontal="center"/>
    </xf>
    <xf numFmtId="165" fontId="12" fillId="0" borderId="1" xfId="1" applyNumberFormat="1" applyFont="1" applyBorder="1" applyAlignment="1">
      <alignment horizontal="center"/>
    </xf>
    <xf numFmtId="165" fontId="13" fillId="0" borderId="1" xfId="1" applyNumberFormat="1" applyFont="1" applyBorder="1" applyAlignment="1">
      <alignment horizontal="center"/>
    </xf>
    <xf numFmtId="0" fontId="14" fillId="0" borderId="2" xfId="1" applyFont="1" applyBorder="1" applyAlignment="1">
      <alignment horizontal="centerContinuous"/>
    </xf>
    <xf numFmtId="17" fontId="14" fillId="0" borderId="3" xfId="1" applyNumberFormat="1" applyFont="1" applyBorder="1" applyAlignment="1">
      <alignment horizontal="centerContinuous"/>
    </xf>
    <xf numFmtId="2" fontId="6" fillId="2" borderId="1" xfId="2" applyNumberFormat="1" applyFont="1" applyFill="1" applyBorder="1" applyAlignment="1">
      <alignment horizontal="center"/>
    </xf>
    <xf numFmtId="165" fontId="11" fillId="0" borderId="4" xfId="1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166" fontId="14" fillId="0" borderId="4" xfId="1" applyNumberFormat="1" applyFont="1" applyBorder="1" applyAlignment="1">
      <alignment horizontal="center"/>
    </xf>
    <xf numFmtId="17" fontId="14" fillId="0" borderId="4" xfId="1" applyNumberFormat="1" applyFont="1" applyBorder="1" applyAlignment="1">
      <alignment horizontal="center"/>
    </xf>
    <xf numFmtId="165" fontId="11" fillId="0" borderId="5" xfId="1" applyNumberFormat="1" applyFont="1" applyBorder="1" applyAlignment="1">
      <alignment horizontal="center"/>
    </xf>
    <xf numFmtId="165" fontId="12" fillId="0" borderId="5" xfId="1" applyNumberFormat="1" applyFont="1" applyBorder="1" applyAlignment="1">
      <alignment horizontal="center"/>
    </xf>
    <xf numFmtId="165" fontId="13" fillId="0" borderId="5" xfId="1" applyNumberFormat="1" applyFont="1" applyBorder="1" applyAlignment="1">
      <alignment horizontal="center"/>
    </xf>
    <xf numFmtId="166" fontId="14" fillId="0" borderId="6" xfId="1" applyNumberFormat="1" applyFont="1" applyBorder="1" applyAlignment="1">
      <alignment horizontal="center"/>
    </xf>
    <xf numFmtId="17" fontId="14" fillId="0" borderId="7" xfId="1" applyNumberFormat="1" applyFont="1" applyBorder="1" applyAlignment="1">
      <alignment horizontal="center"/>
    </xf>
    <xf numFmtId="0" fontId="15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6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8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4" fontId="1" fillId="0" borderId="0" xfId="1" applyNumberFormat="1"/>
  </cellXfs>
  <cellStyles count="3">
    <cellStyle name="ปกติ" xfId="0" builtinId="0"/>
    <cellStyle name="ปกติ 2" xfId="1"/>
    <cellStyle name="ปกติ_Basedata-วท.ลำพูน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น้ำมันดีเซล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ปริมาณการปลดปล่อยGHGsเชื้อเพลิง!$J$19</c:f>
              <c:strCache>
                <c:ptCount val="1"/>
                <c:pt idx="0">
                  <c:v>ปริมาณการปลดปล่อย GHGs น้ำมันดีเซล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ปริมาณการปลดปล่อยGHGsเชื้อเพลิง!$I$20:$I$26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ปริมาณการปลดปล่อยGHGsเชื้อเพลิง!$J$20:$J$26</c:f>
              <c:numCache>
                <c:formatCode>#,##0.00</c:formatCode>
                <c:ptCount val="7"/>
                <c:pt idx="0">
                  <c:v>1203.932513</c:v>
                </c:pt>
                <c:pt idx="1">
                  <c:v>1218.4624254</c:v>
                </c:pt>
                <c:pt idx="2">
                  <c:v>1140.6392924000002</c:v>
                </c:pt>
                <c:pt idx="3">
                  <c:v>2042.6822730000001</c:v>
                </c:pt>
                <c:pt idx="4">
                  <c:v>1527.2409038000001</c:v>
                </c:pt>
                <c:pt idx="5">
                  <c:v>1353.5955510000001</c:v>
                </c:pt>
                <c:pt idx="6">
                  <c:v>1891.3752196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343328"/>
        <c:axId val="309341368"/>
        <c:axId val="0"/>
      </c:bar3DChart>
      <c:dateAx>
        <c:axId val="309343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9341368"/>
        <c:crosses val="autoZero"/>
        <c:auto val="1"/>
        <c:lblOffset val="100"/>
        <c:baseTimeUnit val="months"/>
      </c:dateAx>
      <c:valAx>
        <c:axId val="30934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9343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229536486"/>
          <c:y val="0.88604997417491482"/>
          <c:w val="0.38290277474761508"/>
          <c:h val="5.3080300203438464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ปริมาณการใช้น้ำมันดีเซล คน/(kWh)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31048412454117891"/>
          <c:y val="2.30566026751277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ปริมาณการปลดปล่อยGHGsเชื้อเพลิง!$J$33</c:f>
              <c:strCache>
                <c:ptCount val="1"/>
                <c:pt idx="0">
                  <c:v>ปริมาณการใช้น้ำมันดีเซล คน/(kWh)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ปริมาณการปลดปล่อยGHGsเชื้อเพลิง!$I$34:$I$40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ปริมาณการปลดปล่อยGHGsเชื้อเพลิง!$J$34:$J$40</c:f>
              <c:numCache>
                <c:formatCode>#,##0.00</c:formatCode>
                <c:ptCount val="7"/>
                <c:pt idx="0">
                  <c:v>6.019662565</c:v>
                </c:pt>
                <c:pt idx="1">
                  <c:v>6.0923121270000005</c:v>
                </c:pt>
                <c:pt idx="2">
                  <c:v>5.7031964620000011</c:v>
                </c:pt>
                <c:pt idx="3">
                  <c:v>10.213411365000001</c:v>
                </c:pt>
                <c:pt idx="4">
                  <c:v>7.6362045190000005</c:v>
                </c:pt>
                <c:pt idx="5">
                  <c:v>6.7679777550000004</c:v>
                </c:pt>
                <c:pt idx="6">
                  <c:v>9.4568760980000004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342544"/>
        <c:axId val="309342152"/>
        <c:axId val="0"/>
      </c:bar3DChart>
      <c:dateAx>
        <c:axId val="3093425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9342152"/>
        <c:crosses val="autoZero"/>
        <c:auto val="1"/>
        <c:lblOffset val="100"/>
        <c:baseTimeUnit val="months"/>
      </c:dateAx>
      <c:valAx>
        <c:axId val="30934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09342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8411515557"/>
          <c:w val="0.32931358044304998"/>
          <c:h val="5.3080229573891032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ปริมาณการใช้น้ำมันดีเซล พื้นที่(kWh/ตรม.)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9842139057964551"/>
          <c:y val="2.9696667052647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ปริมาณการปลดปล่อยGHGsเชื้อเพลิง!$J$49</c:f>
              <c:strCache>
                <c:ptCount val="1"/>
                <c:pt idx="0">
                  <c:v>ปริมาณการใช้น้ำมันดีเซล พื้นที่/(kWh/ตรม.)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ปริมาณการปลดปล่อยGHGsเชื้อเพลิง!$I$50:$I$56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ปริมาณการปลดปล่อยGHGsเชื้อเพลิง!$J$50:$J$56</c:f>
              <c:numCache>
                <c:formatCode>#,##0.00</c:formatCode>
                <c:ptCount val="7"/>
                <c:pt idx="0">
                  <c:v>0.13325207670171554</c:v>
                </c:pt>
                <c:pt idx="1">
                  <c:v>0.13486025737686774</c:v>
                </c:pt>
                <c:pt idx="2">
                  <c:v>0.12624673961261762</c:v>
                </c:pt>
                <c:pt idx="3">
                  <c:v>0.2260854757055894</c:v>
                </c:pt>
                <c:pt idx="4">
                  <c:v>0.1690360712562258</c:v>
                </c:pt>
                <c:pt idx="5">
                  <c:v>0.14981688444936359</c:v>
                </c:pt>
                <c:pt idx="6">
                  <c:v>0.20933870720531267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0490872"/>
        <c:axId val="310491264"/>
        <c:axId val="0"/>
      </c:bar3DChart>
      <c:dateAx>
        <c:axId val="3104908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10491264"/>
        <c:crosses val="autoZero"/>
        <c:auto val="1"/>
        <c:lblOffset val="100"/>
        <c:baseTimeUnit val="months"/>
      </c:dateAx>
      <c:valAx>
        <c:axId val="31049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10490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5825227729"/>
          <c:w val="0.40917907014460531"/>
          <c:h val="5.308037092789876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ปริมาณการปลดปล่อย GHGs น้ำมันแก๊สโซฮอล์  (kgCO2)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ปริมาณการปลดปล่อยGHGsเชื้อเพลิง!$J$82</c:f>
              <c:strCache>
                <c:ptCount val="1"/>
                <c:pt idx="0">
                  <c:v>ปริมาณการปลดปล่อย GHGs น้ำมันแก๊สโซฮอล์  (kgCO2)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ปริมาณการปลดปล่อยGHGsเชื้อเพลิง!$I$83:$I$89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ปริมาณการปลดปล่อยGHGsเชื้อเพลิง!$J$83:$J$89</c:f>
              <c:numCache>
                <c:formatCode>#,##0.00</c:formatCode>
                <c:ptCount val="7"/>
                <c:pt idx="0">
                  <c:v>80.021000000000001</c:v>
                </c:pt>
                <c:pt idx="1">
                  <c:v>51.582999999999998</c:v>
                </c:pt>
                <c:pt idx="2">
                  <c:v>50.155000000000001</c:v>
                </c:pt>
                <c:pt idx="3">
                  <c:v>51.915999999999997</c:v>
                </c:pt>
                <c:pt idx="4">
                  <c:v>60.541999999999994</c:v>
                </c:pt>
                <c:pt idx="5">
                  <c:v>55.852999999999994</c:v>
                </c:pt>
                <c:pt idx="6">
                  <c:v>39.204999999999998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2385616"/>
        <c:axId val="246941128"/>
        <c:axId val="0"/>
      </c:bar3DChart>
      <c:dateAx>
        <c:axId val="31238561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46941128"/>
        <c:crosses val="autoZero"/>
        <c:auto val="1"/>
        <c:lblOffset val="100"/>
        <c:baseTimeUnit val="months"/>
      </c:dateAx>
      <c:valAx>
        <c:axId val="24694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12385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229536486"/>
          <c:y val="0.88604997417491482"/>
          <c:w val="0.38290277474761508"/>
          <c:h val="5.3080300203438464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ปริมาณการใช้น้ำมันแก๊สโซฮอล์ คน/(kWh)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2390255284924189"/>
          <c:y val="1.99758879493113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ปริมาณการปลดปล่อยGHGsเชื้อเพลิง!$J$96</c:f>
              <c:strCache>
                <c:ptCount val="1"/>
                <c:pt idx="0">
                  <c:v>ปริมาณการใช้น้ำมันแก๊สโซฮอล์  คน/(kWh)</c:v>
                </c:pt>
              </c:strCache>
            </c:strRef>
          </c:tx>
          <c:spPr>
            <a:solidFill>
              <a:srgbClr val="C00000"/>
            </a:solidFill>
            <a:ln w="28575" cap="rnd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ปริมาณการปลดปล่อยGHGsเชื้อเพลิง!$I$97:$I$103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ปริมาณการปลดปล่อยGHGsเชื้อเพลิง!$J$97:$J$103</c:f>
              <c:numCache>
                <c:formatCode>#,##0.00</c:formatCode>
                <c:ptCount val="7"/>
                <c:pt idx="0">
                  <c:v>0.40010499999999999</c:v>
                </c:pt>
                <c:pt idx="1">
                  <c:v>0.25791500000000001</c:v>
                </c:pt>
                <c:pt idx="2">
                  <c:v>0.25077500000000003</c:v>
                </c:pt>
                <c:pt idx="3">
                  <c:v>0.25957999999999998</c:v>
                </c:pt>
                <c:pt idx="4">
                  <c:v>0.30270999999999998</c:v>
                </c:pt>
                <c:pt idx="5">
                  <c:v>0.27926499999999999</c:v>
                </c:pt>
                <c:pt idx="6">
                  <c:v>0.196025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3023120"/>
        <c:axId val="403019984"/>
        <c:axId val="0"/>
      </c:bar3DChart>
      <c:dateAx>
        <c:axId val="4030231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403019984"/>
        <c:crosses val="autoZero"/>
        <c:auto val="1"/>
        <c:lblOffset val="100"/>
        <c:baseTimeUnit val="months"/>
      </c:dateAx>
      <c:valAx>
        <c:axId val="40301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403023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8411515557"/>
          <c:w val="0.32931358044304998"/>
          <c:h val="5.3080229573891032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ปริมาณการใช้น้ำมันแก๊สโซฮอล์  พื้นที่(kWh/ตรม.)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rPr>
              <a:t>อาคารสำนักงานอธิการบดี </a:t>
            </a:r>
          </a:p>
        </c:rich>
      </c:tx>
      <c:layout>
        <c:manualLayout>
          <c:xMode val="edge"/>
          <c:yMode val="edge"/>
          <c:x val="0.17441970920091485"/>
          <c:y val="2.9696667052647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164099891925275"/>
          <c:y val="0.22300995024875619"/>
          <c:w val="0.81329004042561903"/>
          <c:h val="0.5894745432940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ปริมาณการปลดปล่อยGHGsเชื้อเพลิง!$J$112</c:f>
              <c:strCache>
                <c:ptCount val="1"/>
                <c:pt idx="0">
                  <c:v>ปริมาณการใช้น้ำมันแก๊สโซฮอล์  พื้นที่/(kWh/ตรม.)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ปริมาณการปลดปล่อยGHGsเชื้อเพลิง!$I$113:$I$119</c:f>
              <c:numCache>
                <c:formatCode>mmm\-yy</c:formatCode>
                <c:ptCount val="7"/>
                <c:pt idx="0">
                  <c:v>21824</c:v>
                </c:pt>
                <c:pt idx="1">
                  <c:v>21855</c:v>
                </c:pt>
                <c:pt idx="2">
                  <c:v>21885</c:v>
                </c:pt>
                <c:pt idx="3">
                  <c:v>21916</c:v>
                </c:pt>
                <c:pt idx="4">
                  <c:v>21947</c:v>
                </c:pt>
                <c:pt idx="5">
                  <c:v>21976</c:v>
                </c:pt>
                <c:pt idx="6">
                  <c:v>22007</c:v>
                </c:pt>
              </c:numCache>
            </c:numRef>
          </c:cat>
          <c:val>
            <c:numRef>
              <c:f>ปริมาณการปลดปล่อยGHGsเชื้อเพลิง!$J$113:$J$119</c:f>
              <c:numCache>
                <c:formatCode>#,##0.00</c:formatCode>
                <c:ptCount val="7"/>
                <c:pt idx="0">
                  <c:v>8.8567791920309905E-3</c:v>
                </c:pt>
                <c:pt idx="1">
                  <c:v>5.7092418372993907E-3</c:v>
                </c:pt>
                <c:pt idx="2">
                  <c:v>5.5511898173768682E-3</c:v>
                </c:pt>
                <c:pt idx="3">
                  <c:v>5.746098505810736E-3</c:v>
                </c:pt>
                <c:pt idx="4">
                  <c:v>6.7008301051466514E-3</c:v>
                </c:pt>
                <c:pt idx="5">
                  <c:v>6.1818483674598778E-3</c:v>
                </c:pt>
                <c:pt idx="6" formatCode="#,##0.000">
                  <c:v>4.3392363032650804E-3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3020768"/>
        <c:axId val="403016848"/>
        <c:axId val="0"/>
      </c:bar3DChart>
      <c:dateAx>
        <c:axId val="4030207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403016848"/>
        <c:crosses val="autoZero"/>
        <c:auto val="1"/>
        <c:lblOffset val="100"/>
        <c:baseTimeUnit val="months"/>
      </c:dateAx>
      <c:valAx>
        <c:axId val="40301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4030207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534337526850766"/>
          <c:y val="0.88605015825227729"/>
          <c:w val="0.40917907014460531"/>
          <c:h val="5.3080370927898766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7620</xdr:rowOff>
    </xdr:from>
    <xdr:to>
      <xdr:col>4</xdr:col>
      <xdr:colOff>1203960</xdr:colOff>
      <xdr:row>2</xdr:row>
      <xdr:rowOff>15874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68880" y="198120"/>
          <a:ext cx="582930" cy="19875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1" i="0" u="none" strike="noStrike" baseline="0">
              <a:solidFill>
                <a:srgbClr val="000000"/>
              </a:solidFill>
              <a:latin typeface="Cordia New (Thai)"/>
            </a:rPr>
            <a:t> </a:t>
          </a:r>
          <a:r>
            <a:rPr lang="en-US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3.</a:t>
          </a:r>
          <a:r>
            <a:rPr lang="th-TH" sz="1600" b="1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0</xdr:col>
      <xdr:colOff>45720</xdr:colOff>
      <xdr:row>18</xdr:row>
      <xdr:rowOff>15240</xdr:rowOff>
    </xdr:from>
    <xdr:to>
      <xdr:col>4</xdr:col>
      <xdr:colOff>1242060</xdr:colOff>
      <xdr:row>30</xdr:row>
      <xdr:rowOff>243840</xdr:rowOff>
    </xdr:to>
    <xdr:graphicFrame macro="">
      <xdr:nvGraphicFramePr>
        <xdr:cNvPr id="3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32</xdr:row>
      <xdr:rowOff>15240</xdr:rowOff>
    </xdr:from>
    <xdr:to>
      <xdr:col>4</xdr:col>
      <xdr:colOff>1219200</xdr:colOff>
      <xdr:row>45</xdr:row>
      <xdr:rowOff>274320</xdr:rowOff>
    </xdr:to>
    <xdr:graphicFrame macro="">
      <xdr:nvGraphicFramePr>
        <xdr:cNvPr id="4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48</xdr:row>
      <xdr:rowOff>15240</xdr:rowOff>
    </xdr:from>
    <xdr:to>
      <xdr:col>4</xdr:col>
      <xdr:colOff>1219200</xdr:colOff>
      <xdr:row>62</xdr:row>
      <xdr:rowOff>0</xdr:rowOff>
    </xdr:to>
    <xdr:graphicFrame macro="">
      <xdr:nvGraphicFramePr>
        <xdr:cNvPr id="5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</xdr:colOff>
      <xdr:row>81</xdr:row>
      <xdr:rowOff>15240</xdr:rowOff>
    </xdr:from>
    <xdr:to>
      <xdr:col>4</xdr:col>
      <xdr:colOff>1242060</xdr:colOff>
      <xdr:row>93</xdr:row>
      <xdr:rowOff>243840</xdr:rowOff>
    </xdr:to>
    <xdr:graphicFrame macro="">
      <xdr:nvGraphicFramePr>
        <xdr:cNvPr id="6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53340</xdr:colOff>
      <xdr:row>95</xdr:row>
      <xdr:rowOff>15240</xdr:rowOff>
    </xdr:from>
    <xdr:to>
      <xdr:col>4</xdr:col>
      <xdr:colOff>1219200</xdr:colOff>
      <xdr:row>108</xdr:row>
      <xdr:rowOff>274320</xdr:rowOff>
    </xdr:to>
    <xdr:graphicFrame macro="">
      <xdr:nvGraphicFramePr>
        <xdr:cNvPr id="7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53340</xdr:colOff>
      <xdr:row>111</xdr:row>
      <xdr:rowOff>15240</xdr:rowOff>
    </xdr:from>
    <xdr:to>
      <xdr:col>4</xdr:col>
      <xdr:colOff>1219200</xdr:colOff>
      <xdr:row>125</xdr:row>
      <xdr:rowOff>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3.1%20&#3610;&#3633;&#3609;&#3607;&#3638;&#3585;&#3585;&#3634;&#3619;&#3651;&#3594;&#3657;&#3648;&#3594;&#3639;&#3657;&#3629;&#3648;&#3614;&#3621;&#3636;&#3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พื้นที่อาคาร"/>
      <sheetName val="เชื้อเพลิงเปรียบเทียบ 58-59"/>
      <sheetName val="ปริมาณก๊าซเรือนกระจก (kgCO2)"/>
      <sheetName val="เชื้อเพลิง-ต.ค-58-ก.ย-59"/>
      <sheetName val="เชื้อเพลิง-ต.ค-59-ก.ย-60"/>
      <sheetName val="เชื้อเพลิง-ต.ค-59-ก.ย-60(3)"/>
      <sheetName val="ปริมาณการปลดปล่อย GHGs (kgCO2) "/>
    </sheetNames>
    <sheetDataSet>
      <sheetData sheetId="0"/>
      <sheetData sheetId="1"/>
      <sheetData sheetId="2">
        <row r="9">
          <cell r="B9">
            <v>0.66620000000000001</v>
          </cell>
        </row>
      </sheetData>
      <sheetData sheetId="3"/>
      <sheetData sheetId="4">
        <row r="35">
          <cell r="E35">
            <v>2136</v>
          </cell>
        </row>
      </sheetData>
      <sheetData sheetId="5">
        <row r="5">
          <cell r="F5">
            <v>1203.932513</v>
          </cell>
        </row>
        <row r="6">
          <cell r="F6">
            <v>1218.4624254</v>
          </cell>
        </row>
        <row r="7">
          <cell r="F7">
            <v>1140.6392924000002</v>
          </cell>
        </row>
        <row r="8">
          <cell r="F8">
            <v>2042.6822730000001</v>
          </cell>
        </row>
        <row r="9">
          <cell r="F9">
            <v>1527.2409038000001</v>
          </cell>
        </row>
        <row r="10">
          <cell r="F10">
            <v>1353.5955510000001</v>
          </cell>
        </row>
        <row r="11">
          <cell r="F11">
            <v>1891.3752196</v>
          </cell>
        </row>
        <row r="35">
          <cell r="C35">
            <v>80.021000000000001</v>
          </cell>
        </row>
        <row r="36">
          <cell r="C36">
            <v>51.582999999999998</v>
          </cell>
        </row>
        <row r="37">
          <cell r="C37">
            <v>50.155000000000001</v>
          </cell>
        </row>
        <row r="38">
          <cell r="C38">
            <v>51.915999999999997</v>
          </cell>
        </row>
        <row r="39">
          <cell r="C39">
            <v>60.541999999999994</v>
          </cell>
        </row>
        <row r="40">
          <cell r="C40">
            <v>55.852999999999994</v>
          </cell>
        </row>
        <row r="41">
          <cell r="C41">
            <v>39.204999999999998</v>
          </cell>
        </row>
      </sheetData>
      <sheetData sheetId="6">
        <row r="5">
          <cell r="D5">
            <v>6.019662565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tabSelected="1" zoomScaleNormal="100" workbookViewId="0">
      <selection activeCell="G10" sqref="G10"/>
    </sheetView>
  </sheetViews>
  <sheetFormatPr defaultRowHeight="12.75" x14ac:dyDescent="0.2"/>
  <cols>
    <col min="1" max="2" width="17.7109375" style="1" customWidth="1"/>
    <col min="3" max="3" width="17.7109375" style="4" customWidth="1"/>
    <col min="4" max="4" width="17.7109375" style="3" customWidth="1"/>
    <col min="5" max="5" width="17.7109375" style="2" customWidth="1"/>
    <col min="6" max="8" width="9.140625" style="1"/>
    <col min="9" max="12" width="13.7109375" style="1" customWidth="1"/>
    <col min="13" max="256" width="9.140625" style="1"/>
    <col min="257" max="261" width="17.7109375" style="1" customWidth="1"/>
    <col min="262" max="264" width="9.140625" style="1"/>
    <col min="265" max="268" width="13.7109375" style="1" customWidth="1"/>
    <col min="269" max="512" width="9.140625" style="1"/>
    <col min="513" max="517" width="17.7109375" style="1" customWidth="1"/>
    <col min="518" max="520" width="9.140625" style="1"/>
    <col min="521" max="524" width="13.7109375" style="1" customWidth="1"/>
    <col min="525" max="768" width="9.140625" style="1"/>
    <col min="769" max="773" width="17.7109375" style="1" customWidth="1"/>
    <col min="774" max="776" width="9.140625" style="1"/>
    <col min="777" max="780" width="13.7109375" style="1" customWidth="1"/>
    <col min="781" max="1024" width="9.140625" style="1"/>
    <col min="1025" max="1029" width="17.7109375" style="1" customWidth="1"/>
    <col min="1030" max="1032" width="9.140625" style="1"/>
    <col min="1033" max="1036" width="13.7109375" style="1" customWidth="1"/>
    <col min="1037" max="1280" width="9.140625" style="1"/>
    <col min="1281" max="1285" width="17.7109375" style="1" customWidth="1"/>
    <col min="1286" max="1288" width="9.140625" style="1"/>
    <col min="1289" max="1292" width="13.7109375" style="1" customWidth="1"/>
    <col min="1293" max="1536" width="9.140625" style="1"/>
    <col min="1537" max="1541" width="17.7109375" style="1" customWidth="1"/>
    <col min="1542" max="1544" width="9.140625" style="1"/>
    <col min="1545" max="1548" width="13.7109375" style="1" customWidth="1"/>
    <col min="1549" max="1792" width="9.140625" style="1"/>
    <col min="1793" max="1797" width="17.7109375" style="1" customWidth="1"/>
    <col min="1798" max="1800" width="9.140625" style="1"/>
    <col min="1801" max="1804" width="13.7109375" style="1" customWidth="1"/>
    <col min="1805" max="2048" width="9.140625" style="1"/>
    <col min="2049" max="2053" width="17.7109375" style="1" customWidth="1"/>
    <col min="2054" max="2056" width="9.140625" style="1"/>
    <col min="2057" max="2060" width="13.7109375" style="1" customWidth="1"/>
    <col min="2061" max="2304" width="9.140625" style="1"/>
    <col min="2305" max="2309" width="17.7109375" style="1" customWidth="1"/>
    <col min="2310" max="2312" width="9.140625" style="1"/>
    <col min="2313" max="2316" width="13.7109375" style="1" customWidth="1"/>
    <col min="2317" max="2560" width="9.140625" style="1"/>
    <col min="2561" max="2565" width="17.7109375" style="1" customWidth="1"/>
    <col min="2566" max="2568" width="9.140625" style="1"/>
    <col min="2569" max="2572" width="13.7109375" style="1" customWidth="1"/>
    <col min="2573" max="2816" width="9.140625" style="1"/>
    <col min="2817" max="2821" width="17.7109375" style="1" customWidth="1"/>
    <col min="2822" max="2824" width="9.140625" style="1"/>
    <col min="2825" max="2828" width="13.7109375" style="1" customWidth="1"/>
    <col min="2829" max="3072" width="9.140625" style="1"/>
    <col min="3073" max="3077" width="17.7109375" style="1" customWidth="1"/>
    <col min="3078" max="3080" width="9.140625" style="1"/>
    <col min="3081" max="3084" width="13.7109375" style="1" customWidth="1"/>
    <col min="3085" max="3328" width="9.140625" style="1"/>
    <col min="3329" max="3333" width="17.7109375" style="1" customWidth="1"/>
    <col min="3334" max="3336" width="9.140625" style="1"/>
    <col min="3337" max="3340" width="13.7109375" style="1" customWidth="1"/>
    <col min="3341" max="3584" width="9.140625" style="1"/>
    <col min="3585" max="3589" width="17.7109375" style="1" customWidth="1"/>
    <col min="3590" max="3592" width="9.140625" style="1"/>
    <col min="3593" max="3596" width="13.7109375" style="1" customWidth="1"/>
    <col min="3597" max="3840" width="9.140625" style="1"/>
    <col min="3841" max="3845" width="17.7109375" style="1" customWidth="1"/>
    <col min="3846" max="3848" width="9.140625" style="1"/>
    <col min="3849" max="3852" width="13.7109375" style="1" customWidth="1"/>
    <col min="3853" max="4096" width="9.140625" style="1"/>
    <col min="4097" max="4101" width="17.7109375" style="1" customWidth="1"/>
    <col min="4102" max="4104" width="9.140625" style="1"/>
    <col min="4105" max="4108" width="13.7109375" style="1" customWidth="1"/>
    <col min="4109" max="4352" width="9.140625" style="1"/>
    <col min="4353" max="4357" width="17.7109375" style="1" customWidth="1"/>
    <col min="4358" max="4360" width="9.140625" style="1"/>
    <col min="4361" max="4364" width="13.7109375" style="1" customWidth="1"/>
    <col min="4365" max="4608" width="9.140625" style="1"/>
    <col min="4609" max="4613" width="17.7109375" style="1" customWidth="1"/>
    <col min="4614" max="4616" width="9.140625" style="1"/>
    <col min="4617" max="4620" width="13.7109375" style="1" customWidth="1"/>
    <col min="4621" max="4864" width="9.140625" style="1"/>
    <col min="4865" max="4869" width="17.7109375" style="1" customWidth="1"/>
    <col min="4870" max="4872" width="9.140625" style="1"/>
    <col min="4873" max="4876" width="13.7109375" style="1" customWidth="1"/>
    <col min="4877" max="5120" width="9.140625" style="1"/>
    <col min="5121" max="5125" width="17.7109375" style="1" customWidth="1"/>
    <col min="5126" max="5128" width="9.140625" style="1"/>
    <col min="5129" max="5132" width="13.7109375" style="1" customWidth="1"/>
    <col min="5133" max="5376" width="9.140625" style="1"/>
    <col min="5377" max="5381" width="17.7109375" style="1" customWidth="1"/>
    <col min="5382" max="5384" width="9.140625" style="1"/>
    <col min="5385" max="5388" width="13.7109375" style="1" customWidth="1"/>
    <col min="5389" max="5632" width="9.140625" style="1"/>
    <col min="5633" max="5637" width="17.7109375" style="1" customWidth="1"/>
    <col min="5638" max="5640" width="9.140625" style="1"/>
    <col min="5641" max="5644" width="13.7109375" style="1" customWidth="1"/>
    <col min="5645" max="5888" width="9.140625" style="1"/>
    <col min="5889" max="5893" width="17.7109375" style="1" customWidth="1"/>
    <col min="5894" max="5896" width="9.140625" style="1"/>
    <col min="5897" max="5900" width="13.7109375" style="1" customWidth="1"/>
    <col min="5901" max="6144" width="9.140625" style="1"/>
    <col min="6145" max="6149" width="17.7109375" style="1" customWidth="1"/>
    <col min="6150" max="6152" width="9.140625" style="1"/>
    <col min="6153" max="6156" width="13.7109375" style="1" customWidth="1"/>
    <col min="6157" max="6400" width="9.140625" style="1"/>
    <col min="6401" max="6405" width="17.7109375" style="1" customWidth="1"/>
    <col min="6406" max="6408" width="9.140625" style="1"/>
    <col min="6409" max="6412" width="13.7109375" style="1" customWidth="1"/>
    <col min="6413" max="6656" width="9.140625" style="1"/>
    <col min="6657" max="6661" width="17.7109375" style="1" customWidth="1"/>
    <col min="6662" max="6664" width="9.140625" style="1"/>
    <col min="6665" max="6668" width="13.7109375" style="1" customWidth="1"/>
    <col min="6669" max="6912" width="9.140625" style="1"/>
    <col min="6913" max="6917" width="17.7109375" style="1" customWidth="1"/>
    <col min="6918" max="6920" width="9.140625" style="1"/>
    <col min="6921" max="6924" width="13.7109375" style="1" customWidth="1"/>
    <col min="6925" max="7168" width="9.140625" style="1"/>
    <col min="7169" max="7173" width="17.7109375" style="1" customWidth="1"/>
    <col min="7174" max="7176" width="9.140625" style="1"/>
    <col min="7177" max="7180" width="13.7109375" style="1" customWidth="1"/>
    <col min="7181" max="7424" width="9.140625" style="1"/>
    <col min="7425" max="7429" width="17.7109375" style="1" customWidth="1"/>
    <col min="7430" max="7432" width="9.140625" style="1"/>
    <col min="7433" max="7436" width="13.7109375" style="1" customWidth="1"/>
    <col min="7437" max="7680" width="9.140625" style="1"/>
    <col min="7681" max="7685" width="17.7109375" style="1" customWidth="1"/>
    <col min="7686" max="7688" width="9.140625" style="1"/>
    <col min="7689" max="7692" width="13.7109375" style="1" customWidth="1"/>
    <col min="7693" max="7936" width="9.140625" style="1"/>
    <col min="7937" max="7941" width="17.7109375" style="1" customWidth="1"/>
    <col min="7942" max="7944" width="9.140625" style="1"/>
    <col min="7945" max="7948" width="13.7109375" style="1" customWidth="1"/>
    <col min="7949" max="8192" width="9.140625" style="1"/>
    <col min="8193" max="8197" width="17.7109375" style="1" customWidth="1"/>
    <col min="8198" max="8200" width="9.140625" style="1"/>
    <col min="8201" max="8204" width="13.7109375" style="1" customWidth="1"/>
    <col min="8205" max="8448" width="9.140625" style="1"/>
    <col min="8449" max="8453" width="17.7109375" style="1" customWidth="1"/>
    <col min="8454" max="8456" width="9.140625" style="1"/>
    <col min="8457" max="8460" width="13.7109375" style="1" customWidth="1"/>
    <col min="8461" max="8704" width="9.140625" style="1"/>
    <col min="8705" max="8709" width="17.7109375" style="1" customWidth="1"/>
    <col min="8710" max="8712" width="9.140625" style="1"/>
    <col min="8713" max="8716" width="13.7109375" style="1" customWidth="1"/>
    <col min="8717" max="8960" width="9.140625" style="1"/>
    <col min="8961" max="8965" width="17.7109375" style="1" customWidth="1"/>
    <col min="8966" max="8968" width="9.140625" style="1"/>
    <col min="8969" max="8972" width="13.7109375" style="1" customWidth="1"/>
    <col min="8973" max="9216" width="9.140625" style="1"/>
    <col min="9217" max="9221" width="17.7109375" style="1" customWidth="1"/>
    <col min="9222" max="9224" width="9.140625" style="1"/>
    <col min="9225" max="9228" width="13.7109375" style="1" customWidth="1"/>
    <col min="9229" max="9472" width="9.140625" style="1"/>
    <col min="9473" max="9477" width="17.7109375" style="1" customWidth="1"/>
    <col min="9478" max="9480" width="9.140625" style="1"/>
    <col min="9481" max="9484" width="13.7109375" style="1" customWidth="1"/>
    <col min="9485" max="9728" width="9.140625" style="1"/>
    <col min="9729" max="9733" width="17.7109375" style="1" customWidth="1"/>
    <col min="9734" max="9736" width="9.140625" style="1"/>
    <col min="9737" max="9740" width="13.7109375" style="1" customWidth="1"/>
    <col min="9741" max="9984" width="9.140625" style="1"/>
    <col min="9985" max="9989" width="17.7109375" style="1" customWidth="1"/>
    <col min="9990" max="9992" width="9.140625" style="1"/>
    <col min="9993" max="9996" width="13.7109375" style="1" customWidth="1"/>
    <col min="9997" max="10240" width="9.140625" style="1"/>
    <col min="10241" max="10245" width="17.7109375" style="1" customWidth="1"/>
    <col min="10246" max="10248" width="9.140625" style="1"/>
    <col min="10249" max="10252" width="13.7109375" style="1" customWidth="1"/>
    <col min="10253" max="10496" width="9.140625" style="1"/>
    <col min="10497" max="10501" width="17.7109375" style="1" customWidth="1"/>
    <col min="10502" max="10504" width="9.140625" style="1"/>
    <col min="10505" max="10508" width="13.7109375" style="1" customWidth="1"/>
    <col min="10509" max="10752" width="9.140625" style="1"/>
    <col min="10753" max="10757" width="17.7109375" style="1" customWidth="1"/>
    <col min="10758" max="10760" width="9.140625" style="1"/>
    <col min="10761" max="10764" width="13.7109375" style="1" customWidth="1"/>
    <col min="10765" max="11008" width="9.140625" style="1"/>
    <col min="11009" max="11013" width="17.7109375" style="1" customWidth="1"/>
    <col min="11014" max="11016" width="9.140625" style="1"/>
    <col min="11017" max="11020" width="13.7109375" style="1" customWidth="1"/>
    <col min="11021" max="11264" width="9.140625" style="1"/>
    <col min="11265" max="11269" width="17.7109375" style="1" customWidth="1"/>
    <col min="11270" max="11272" width="9.140625" style="1"/>
    <col min="11273" max="11276" width="13.7109375" style="1" customWidth="1"/>
    <col min="11277" max="11520" width="9.140625" style="1"/>
    <col min="11521" max="11525" width="17.7109375" style="1" customWidth="1"/>
    <col min="11526" max="11528" width="9.140625" style="1"/>
    <col min="11529" max="11532" width="13.7109375" style="1" customWidth="1"/>
    <col min="11533" max="11776" width="9.140625" style="1"/>
    <col min="11777" max="11781" width="17.7109375" style="1" customWidth="1"/>
    <col min="11782" max="11784" width="9.140625" style="1"/>
    <col min="11785" max="11788" width="13.7109375" style="1" customWidth="1"/>
    <col min="11789" max="12032" width="9.140625" style="1"/>
    <col min="12033" max="12037" width="17.7109375" style="1" customWidth="1"/>
    <col min="12038" max="12040" width="9.140625" style="1"/>
    <col min="12041" max="12044" width="13.7109375" style="1" customWidth="1"/>
    <col min="12045" max="12288" width="9.140625" style="1"/>
    <col min="12289" max="12293" width="17.7109375" style="1" customWidth="1"/>
    <col min="12294" max="12296" width="9.140625" style="1"/>
    <col min="12297" max="12300" width="13.7109375" style="1" customWidth="1"/>
    <col min="12301" max="12544" width="9.140625" style="1"/>
    <col min="12545" max="12549" width="17.7109375" style="1" customWidth="1"/>
    <col min="12550" max="12552" width="9.140625" style="1"/>
    <col min="12553" max="12556" width="13.7109375" style="1" customWidth="1"/>
    <col min="12557" max="12800" width="9.140625" style="1"/>
    <col min="12801" max="12805" width="17.7109375" style="1" customWidth="1"/>
    <col min="12806" max="12808" width="9.140625" style="1"/>
    <col min="12809" max="12812" width="13.7109375" style="1" customWidth="1"/>
    <col min="12813" max="13056" width="9.140625" style="1"/>
    <col min="13057" max="13061" width="17.7109375" style="1" customWidth="1"/>
    <col min="13062" max="13064" width="9.140625" style="1"/>
    <col min="13065" max="13068" width="13.7109375" style="1" customWidth="1"/>
    <col min="13069" max="13312" width="9.140625" style="1"/>
    <col min="13313" max="13317" width="17.7109375" style="1" customWidth="1"/>
    <col min="13318" max="13320" width="9.140625" style="1"/>
    <col min="13321" max="13324" width="13.7109375" style="1" customWidth="1"/>
    <col min="13325" max="13568" width="9.140625" style="1"/>
    <col min="13569" max="13573" width="17.7109375" style="1" customWidth="1"/>
    <col min="13574" max="13576" width="9.140625" style="1"/>
    <col min="13577" max="13580" width="13.7109375" style="1" customWidth="1"/>
    <col min="13581" max="13824" width="9.140625" style="1"/>
    <col min="13825" max="13829" width="17.7109375" style="1" customWidth="1"/>
    <col min="13830" max="13832" width="9.140625" style="1"/>
    <col min="13833" max="13836" width="13.7109375" style="1" customWidth="1"/>
    <col min="13837" max="14080" width="9.140625" style="1"/>
    <col min="14081" max="14085" width="17.7109375" style="1" customWidth="1"/>
    <col min="14086" max="14088" width="9.140625" style="1"/>
    <col min="14089" max="14092" width="13.7109375" style="1" customWidth="1"/>
    <col min="14093" max="14336" width="9.140625" style="1"/>
    <col min="14337" max="14341" width="17.7109375" style="1" customWidth="1"/>
    <col min="14342" max="14344" width="9.140625" style="1"/>
    <col min="14345" max="14348" width="13.7109375" style="1" customWidth="1"/>
    <col min="14349" max="14592" width="9.140625" style="1"/>
    <col min="14593" max="14597" width="17.7109375" style="1" customWidth="1"/>
    <col min="14598" max="14600" width="9.140625" style="1"/>
    <col min="14601" max="14604" width="13.7109375" style="1" customWidth="1"/>
    <col min="14605" max="14848" width="9.140625" style="1"/>
    <col min="14849" max="14853" width="17.7109375" style="1" customWidth="1"/>
    <col min="14854" max="14856" width="9.140625" style="1"/>
    <col min="14857" max="14860" width="13.7109375" style="1" customWidth="1"/>
    <col min="14861" max="15104" width="9.140625" style="1"/>
    <col min="15105" max="15109" width="17.7109375" style="1" customWidth="1"/>
    <col min="15110" max="15112" width="9.140625" style="1"/>
    <col min="15113" max="15116" width="13.7109375" style="1" customWidth="1"/>
    <col min="15117" max="15360" width="9.140625" style="1"/>
    <col min="15361" max="15365" width="17.7109375" style="1" customWidth="1"/>
    <col min="15366" max="15368" width="9.140625" style="1"/>
    <col min="15369" max="15372" width="13.7109375" style="1" customWidth="1"/>
    <col min="15373" max="15616" width="9.140625" style="1"/>
    <col min="15617" max="15621" width="17.7109375" style="1" customWidth="1"/>
    <col min="15622" max="15624" width="9.140625" style="1"/>
    <col min="15625" max="15628" width="13.7109375" style="1" customWidth="1"/>
    <col min="15629" max="15872" width="9.140625" style="1"/>
    <col min="15873" max="15877" width="17.7109375" style="1" customWidth="1"/>
    <col min="15878" max="15880" width="9.140625" style="1"/>
    <col min="15881" max="15884" width="13.7109375" style="1" customWidth="1"/>
    <col min="15885" max="16128" width="9.140625" style="1"/>
    <col min="16129" max="16133" width="17.7109375" style="1" customWidth="1"/>
    <col min="16134" max="16136" width="9.140625" style="1"/>
    <col min="16137" max="16140" width="13.7109375" style="1" customWidth="1"/>
    <col min="16141" max="16384" width="9.140625" style="1"/>
  </cols>
  <sheetData>
    <row r="1" spans="1:12" ht="26.25" x14ac:dyDescent="0.2">
      <c r="A1" s="46" t="s">
        <v>13</v>
      </c>
      <c r="B1" s="46"/>
      <c r="C1" s="45"/>
      <c r="D1" s="44"/>
      <c r="E1" s="43"/>
    </row>
    <row r="2" spans="1:12" ht="26.25" x14ac:dyDescent="0.2">
      <c r="A2" s="42" t="s">
        <v>17</v>
      </c>
      <c r="B2" s="41"/>
      <c r="C2" s="40"/>
      <c r="D2" s="39"/>
      <c r="E2" s="38"/>
    </row>
    <row r="4" spans="1:12" s="33" customFormat="1" ht="69.75" x14ac:dyDescent="0.45">
      <c r="A4" s="37" t="s">
        <v>11</v>
      </c>
      <c r="B4" s="37" t="s">
        <v>10</v>
      </c>
      <c r="C4" s="36" t="s">
        <v>9</v>
      </c>
      <c r="D4" s="35" t="s">
        <v>8</v>
      </c>
      <c r="E4" s="34" t="s">
        <v>7</v>
      </c>
      <c r="I4" s="9" t="s">
        <v>1</v>
      </c>
      <c r="J4" s="8" t="s">
        <v>16</v>
      </c>
      <c r="K4" s="8" t="s">
        <v>6</v>
      </c>
      <c r="L4" s="8" t="s">
        <v>5</v>
      </c>
    </row>
    <row r="5" spans="1:12" ht="23.25" x14ac:dyDescent="0.5">
      <c r="A5" s="32">
        <v>21824</v>
      </c>
      <c r="B5" s="31">
        <v>241000</v>
      </c>
      <c r="C5" s="30">
        <f>'[1]เชื้อเพลิง-ต.ค-59-ก.ย-60(3)'!F5</f>
        <v>1203.932513</v>
      </c>
      <c r="D5" s="29">
        <f>C5/200</f>
        <v>6.019662565</v>
      </c>
      <c r="E5" s="28">
        <f>C5/9035</f>
        <v>0.13325207670171554</v>
      </c>
      <c r="I5" s="6">
        <f>A5</f>
        <v>21824</v>
      </c>
      <c r="J5" s="22">
        <f>C5</f>
        <v>1203.932513</v>
      </c>
      <c r="K5" s="22">
        <f>D5</f>
        <v>6.019662565</v>
      </c>
      <c r="L5" s="22">
        <f>E5</f>
        <v>0.13325207670171554</v>
      </c>
    </row>
    <row r="6" spans="1:12" ht="23.25" x14ac:dyDescent="0.5">
      <c r="A6" s="27">
        <v>21855</v>
      </c>
      <c r="B6" s="26">
        <v>241030</v>
      </c>
      <c r="C6" s="30">
        <f>'[1]เชื้อเพลิง-ต.ค-59-ก.ย-60(3)'!F6</f>
        <v>1218.4624254</v>
      </c>
      <c r="D6" s="24">
        <f>C6/200</f>
        <v>6.0923121270000005</v>
      </c>
      <c r="E6" s="23">
        <f>C6/9035</f>
        <v>0.13486025737686774</v>
      </c>
      <c r="I6" s="6">
        <f>A6</f>
        <v>21855</v>
      </c>
      <c r="J6" s="22">
        <f>C6</f>
        <v>1218.4624254</v>
      </c>
      <c r="K6" s="22">
        <f>D6</f>
        <v>6.0923121270000005</v>
      </c>
      <c r="L6" s="22">
        <f>E6</f>
        <v>0.13486025737686774</v>
      </c>
    </row>
    <row r="7" spans="1:12" ht="23.25" x14ac:dyDescent="0.5">
      <c r="A7" s="27">
        <v>21885</v>
      </c>
      <c r="B7" s="26">
        <v>241061</v>
      </c>
      <c r="C7" s="30">
        <f>'[1]เชื้อเพลิง-ต.ค-59-ก.ย-60(3)'!F7</f>
        <v>1140.6392924000002</v>
      </c>
      <c r="D7" s="24">
        <f>C7/200</f>
        <v>5.7031964620000011</v>
      </c>
      <c r="E7" s="23">
        <f>C7/9035</f>
        <v>0.12624673961261762</v>
      </c>
      <c r="I7" s="6">
        <f>A7</f>
        <v>21885</v>
      </c>
      <c r="J7" s="22">
        <f>C7</f>
        <v>1140.6392924000002</v>
      </c>
      <c r="K7" s="22">
        <f>D7</f>
        <v>5.7031964620000011</v>
      </c>
      <c r="L7" s="22">
        <f>E7</f>
        <v>0.12624673961261762</v>
      </c>
    </row>
    <row r="8" spans="1:12" ht="23.25" x14ac:dyDescent="0.5">
      <c r="A8" s="27">
        <v>21916</v>
      </c>
      <c r="B8" s="26">
        <v>241092</v>
      </c>
      <c r="C8" s="30">
        <f>'[1]เชื้อเพลิง-ต.ค-59-ก.ย-60(3)'!F8</f>
        <v>2042.6822730000001</v>
      </c>
      <c r="D8" s="24">
        <f>C8/200</f>
        <v>10.213411365000001</v>
      </c>
      <c r="E8" s="23">
        <f>C8/9035</f>
        <v>0.2260854757055894</v>
      </c>
      <c r="I8" s="6">
        <f>A8</f>
        <v>21916</v>
      </c>
      <c r="J8" s="22">
        <f>C8</f>
        <v>2042.6822730000001</v>
      </c>
      <c r="K8" s="22">
        <f>D8</f>
        <v>10.213411365000001</v>
      </c>
      <c r="L8" s="22">
        <f>E8</f>
        <v>0.2260854757055894</v>
      </c>
    </row>
    <row r="9" spans="1:12" ht="23.25" x14ac:dyDescent="0.5">
      <c r="A9" s="27">
        <v>21947</v>
      </c>
      <c r="B9" s="26">
        <v>241120</v>
      </c>
      <c r="C9" s="30">
        <f>'[1]เชื้อเพลิง-ต.ค-59-ก.ย-60(3)'!F9</f>
        <v>1527.2409038000001</v>
      </c>
      <c r="D9" s="24">
        <f>C9/200</f>
        <v>7.6362045190000005</v>
      </c>
      <c r="E9" s="23">
        <f>C9/9035</f>
        <v>0.1690360712562258</v>
      </c>
      <c r="I9" s="6">
        <f>A9</f>
        <v>21947</v>
      </c>
      <c r="J9" s="22">
        <f>C9</f>
        <v>1527.2409038000001</v>
      </c>
      <c r="K9" s="22">
        <f>D9</f>
        <v>7.6362045190000005</v>
      </c>
      <c r="L9" s="22">
        <f>E9</f>
        <v>0.1690360712562258</v>
      </c>
    </row>
    <row r="10" spans="1:12" ht="23.25" x14ac:dyDescent="0.5">
      <c r="A10" s="27">
        <v>21976</v>
      </c>
      <c r="B10" s="26">
        <v>241152</v>
      </c>
      <c r="C10" s="30">
        <f>'[1]เชื้อเพลิง-ต.ค-59-ก.ย-60(3)'!F10</f>
        <v>1353.5955510000001</v>
      </c>
      <c r="D10" s="24">
        <f>C10/200</f>
        <v>6.7679777550000004</v>
      </c>
      <c r="E10" s="23">
        <f>C10/9035</f>
        <v>0.14981688444936359</v>
      </c>
      <c r="I10" s="6">
        <f>A10</f>
        <v>21976</v>
      </c>
      <c r="J10" s="22">
        <f>C10</f>
        <v>1353.5955510000001</v>
      </c>
      <c r="K10" s="22">
        <f>D10</f>
        <v>6.7679777550000004</v>
      </c>
      <c r="L10" s="22">
        <f>E10</f>
        <v>0.14981688444936359</v>
      </c>
    </row>
    <row r="11" spans="1:12" ht="23.25" x14ac:dyDescent="0.5">
      <c r="A11" s="27">
        <v>22007</v>
      </c>
      <c r="B11" s="26">
        <v>241180</v>
      </c>
      <c r="C11" s="30">
        <f>'[1]เชื้อเพลิง-ต.ค-59-ก.ย-60(3)'!F11</f>
        <v>1891.3752196</v>
      </c>
      <c r="D11" s="24">
        <f>C11/200</f>
        <v>9.4568760980000004</v>
      </c>
      <c r="E11" s="23">
        <f>C11/9035</f>
        <v>0.20933870720531267</v>
      </c>
      <c r="I11" s="6">
        <f>A11</f>
        <v>22007</v>
      </c>
      <c r="J11" s="22">
        <f>C11</f>
        <v>1891.3752196</v>
      </c>
      <c r="K11" s="22">
        <f>D11</f>
        <v>9.4568760980000004</v>
      </c>
      <c r="L11" s="22">
        <f>E11</f>
        <v>0.20933870720531267</v>
      </c>
    </row>
    <row r="12" spans="1:12" ht="23.25" x14ac:dyDescent="0.5">
      <c r="A12" s="27">
        <v>22037</v>
      </c>
      <c r="B12" s="26">
        <v>241213</v>
      </c>
      <c r="C12" s="30"/>
      <c r="D12" s="29"/>
      <c r="E12" s="28"/>
      <c r="I12" s="6">
        <f>A12</f>
        <v>22037</v>
      </c>
      <c r="J12" s="22">
        <f>C12</f>
        <v>0</v>
      </c>
      <c r="K12" s="22">
        <f>D12</f>
        <v>0</v>
      </c>
      <c r="L12" s="22">
        <f>E12</f>
        <v>0</v>
      </c>
    </row>
    <row r="13" spans="1:12" ht="23.25" x14ac:dyDescent="0.5">
      <c r="A13" s="27">
        <v>22068</v>
      </c>
      <c r="B13" s="26">
        <v>241243</v>
      </c>
      <c r="C13" s="25"/>
      <c r="D13" s="24"/>
      <c r="E13" s="23"/>
      <c r="I13" s="6">
        <f>A13</f>
        <v>22068</v>
      </c>
      <c r="J13" s="22">
        <f>C13</f>
        <v>0</v>
      </c>
      <c r="K13" s="22">
        <f>D13</f>
        <v>0</v>
      </c>
      <c r="L13" s="22">
        <f>E13</f>
        <v>0</v>
      </c>
    </row>
    <row r="14" spans="1:12" ht="23.25" x14ac:dyDescent="0.5">
      <c r="A14" s="27">
        <v>22098</v>
      </c>
      <c r="B14" s="26">
        <v>241274</v>
      </c>
      <c r="C14" s="25"/>
      <c r="D14" s="24"/>
      <c r="E14" s="23"/>
      <c r="I14" s="6">
        <f>A14</f>
        <v>22098</v>
      </c>
      <c r="J14" s="22">
        <f>C14</f>
        <v>0</v>
      </c>
      <c r="K14" s="22">
        <f>D14</f>
        <v>0</v>
      </c>
      <c r="L14" s="22">
        <f>E14</f>
        <v>0</v>
      </c>
    </row>
    <row r="15" spans="1:12" ht="23.25" x14ac:dyDescent="0.5">
      <c r="A15" s="27">
        <v>22129</v>
      </c>
      <c r="B15" s="26">
        <v>241305</v>
      </c>
      <c r="C15" s="25"/>
      <c r="D15" s="24"/>
      <c r="E15" s="23"/>
      <c r="F15" s="47"/>
      <c r="I15" s="6">
        <f>A15</f>
        <v>22129</v>
      </c>
      <c r="J15" s="22">
        <f>C15</f>
        <v>0</v>
      </c>
      <c r="K15" s="22">
        <f>D15</f>
        <v>0</v>
      </c>
      <c r="L15" s="22">
        <f>E15</f>
        <v>0</v>
      </c>
    </row>
    <row r="16" spans="1:12" ht="23.25" x14ac:dyDescent="0.5">
      <c r="A16" s="27">
        <v>22160</v>
      </c>
      <c r="B16" s="26">
        <v>241334</v>
      </c>
      <c r="C16" s="25"/>
      <c r="D16" s="24"/>
      <c r="E16" s="23"/>
      <c r="I16" s="6">
        <f>A16</f>
        <v>22160</v>
      </c>
      <c r="J16" s="22">
        <f>C16</f>
        <v>0</v>
      </c>
      <c r="K16" s="22">
        <f>D16</f>
        <v>0</v>
      </c>
      <c r="L16" s="22">
        <f>E16</f>
        <v>0</v>
      </c>
    </row>
    <row r="17" spans="1:12" ht="23.25" x14ac:dyDescent="0.5">
      <c r="A17" s="21" t="s">
        <v>4</v>
      </c>
      <c r="B17" s="20"/>
      <c r="C17" s="19">
        <f>SUM(C5:C16)</f>
        <v>10377.928178200002</v>
      </c>
      <c r="D17" s="18">
        <f>SUM(D5:D16)</f>
        <v>51.889640891000006</v>
      </c>
      <c r="E17" s="17">
        <f>SUM(E5:E16)</f>
        <v>1.1486362123076923</v>
      </c>
    </row>
    <row r="18" spans="1:12" ht="23.45" customHeight="1" x14ac:dyDescent="0.2">
      <c r="C18" s="15"/>
      <c r="D18" s="14"/>
      <c r="E18" s="13"/>
    </row>
    <row r="19" spans="1:12" ht="23.45" customHeight="1" x14ac:dyDescent="0.45">
      <c r="C19" s="15"/>
      <c r="D19" s="14"/>
      <c r="E19" s="13"/>
      <c r="I19" s="9" t="s">
        <v>1</v>
      </c>
      <c r="J19" s="8" t="s">
        <v>16</v>
      </c>
      <c r="K19" s="16"/>
      <c r="L19" s="16"/>
    </row>
    <row r="20" spans="1:12" ht="23.45" customHeight="1" x14ac:dyDescent="0.45">
      <c r="C20" s="15"/>
      <c r="D20" s="14"/>
      <c r="E20" s="13"/>
      <c r="I20" s="6">
        <f>A5</f>
        <v>21824</v>
      </c>
      <c r="J20" s="5">
        <f>C5</f>
        <v>1203.932513</v>
      </c>
      <c r="K20" s="10"/>
      <c r="L20" s="10"/>
    </row>
    <row r="21" spans="1:12" ht="23.45" customHeight="1" x14ac:dyDescent="0.45">
      <c r="C21" s="15"/>
      <c r="D21" s="14"/>
      <c r="E21" s="13"/>
      <c r="I21" s="6">
        <f>A6</f>
        <v>21855</v>
      </c>
      <c r="J21" s="5">
        <f>C6</f>
        <v>1218.4624254</v>
      </c>
      <c r="K21" s="10"/>
      <c r="L21" s="10"/>
    </row>
    <row r="22" spans="1:12" ht="23.45" customHeight="1" x14ac:dyDescent="0.45">
      <c r="C22" s="15"/>
      <c r="D22" s="14"/>
      <c r="E22" s="13"/>
      <c r="I22" s="6">
        <f>A7</f>
        <v>21885</v>
      </c>
      <c r="J22" s="5">
        <f>C7</f>
        <v>1140.6392924000002</v>
      </c>
      <c r="K22" s="10"/>
      <c r="L22" s="10"/>
    </row>
    <row r="23" spans="1:12" ht="23.45" customHeight="1" x14ac:dyDescent="0.45">
      <c r="C23" s="15"/>
      <c r="D23" s="14"/>
      <c r="E23" s="13"/>
      <c r="I23" s="6">
        <f>A8</f>
        <v>21916</v>
      </c>
      <c r="J23" s="5">
        <f>C8</f>
        <v>2042.6822730000001</v>
      </c>
      <c r="K23" s="10"/>
      <c r="L23" s="10"/>
    </row>
    <row r="24" spans="1:12" ht="23.45" customHeight="1" x14ac:dyDescent="0.45">
      <c r="C24" s="15"/>
      <c r="D24" s="14"/>
      <c r="E24" s="13"/>
      <c r="I24" s="6">
        <f>A9</f>
        <v>21947</v>
      </c>
      <c r="J24" s="5">
        <f>C9</f>
        <v>1527.2409038000001</v>
      </c>
      <c r="K24" s="10"/>
      <c r="L24" s="10"/>
    </row>
    <row r="25" spans="1:12" ht="23.45" customHeight="1" x14ac:dyDescent="0.45">
      <c r="C25" s="15"/>
      <c r="D25" s="14"/>
      <c r="E25" s="13"/>
      <c r="I25" s="6">
        <f>A10</f>
        <v>21976</v>
      </c>
      <c r="J25" s="5">
        <f>C10</f>
        <v>1353.5955510000001</v>
      </c>
      <c r="K25" s="10"/>
      <c r="L25" s="10"/>
    </row>
    <row r="26" spans="1:12" ht="23.45" customHeight="1" x14ac:dyDescent="0.45">
      <c r="C26" s="15"/>
      <c r="D26" s="14"/>
      <c r="E26" s="13"/>
      <c r="I26" s="6">
        <f>A11</f>
        <v>22007</v>
      </c>
      <c r="J26" s="5">
        <f>C11</f>
        <v>1891.3752196</v>
      </c>
      <c r="K26" s="10"/>
      <c r="L26" s="10"/>
    </row>
    <row r="27" spans="1:12" ht="23.45" customHeight="1" x14ac:dyDescent="0.45">
      <c r="C27" s="15"/>
      <c r="D27" s="14"/>
      <c r="E27" s="13"/>
      <c r="I27" s="6">
        <f>A12</f>
        <v>22037</v>
      </c>
      <c r="J27" s="5">
        <f>C12</f>
        <v>0</v>
      </c>
      <c r="K27" s="10"/>
      <c r="L27" s="10"/>
    </row>
    <row r="28" spans="1:12" ht="23.45" customHeight="1" x14ac:dyDescent="0.45">
      <c r="C28" s="15"/>
      <c r="D28" s="14"/>
      <c r="E28" s="13"/>
      <c r="I28" s="6">
        <f>A13</f>
        <v>22068</v>
      </c>
      <c r="J28" s="5">
        <f>C13</f>
        <v>0</v>
      </c>
      <c r="K28" s="10"/>
      <c r="L28" s="10"/>
    </row>
    <row r="29" spans="1:12" ht="23.45" customHeight="1" x14ac:dyDescent="0.45">
      <c r="C29" s="15"/>
      <c r="D29" s="14"/>
      <c r="E29" s="13"/>
      <c r="I29" s="6">
        <f>A14</f>
        <v>22098</v>
      </c>
      <c r="J29" s="5">
        <f>C14</f>
        <v>0</v>
      </c>
      <c r="K29" s="10"/>
      <c r="L29" s="10"/>
    </row>
    <row r="30" spans="1:12" ht="23.45" customHeight="1" x14ac:dyDescent="0.45">
      <c r="C30" s="15"/>
      <c r="D30" s="14"/>
      <c r="E30" s="13"/>
      <c r="I30" s="6">
        <f>A15</f>
        <v>22129</v>
      </c>
      <c r="J30" s="5">
        <f>C15</f>
        <v>0</v>
      </c>
      <c r="K30" s="10"/>
      <c r="L30" s="10"/>
    </row>
    <row r="31" spans="1:12" ht="23.45" customHeight="1" x14ac:dyDescent="0.45">
      <c r="C31" s="15"/>
      <c r="D31" s="14"/>
      <c r="E31" s="13"/>
      <c r="I31" s="6">
        <f>A16</f>
        <v>22160</v>
      </c>
      <c r="J31" s="5">
        <f>C16</f>
        <v>0</v>
      </c>
      <c r="K31" s="10"/>
      <c r="L31" s="10"/>
    </row>
    <row r="32" spans="1:12" ht="23.45" customHeight="1" x14ac:dyDescent="0.45">
      <c r="C32" s="15"/>
      <c r="D32" s="14"/>
      <c r="E32" s="13"/>
      <c r="I32" s="12"/>
      <c r="J32" s="11"/>
      <c r="K32" s="10"/>
      <c r="L32" s="10"/>
    </row>
    <row r="33" spans="9:10" ht="23.45" customHeight="1" x14ac:dyDescent="0.45">
      <c r="I33" s="9" t="s">
        <v>1</v>
      </c>
      <c r="J33" s="8" t="s">
        <v>15</v>
      </c>
    </row>
    <row r="34" spans="9:10" ht="23.45" customHeight="1" x14ac:dyDescent="0.45">
      <c r="I34" s="6">
        <f>A5</f>
        <v>21824</v>
      </c>
      <c r="J34" s="5">
        <f>D5</f>
        <v>6.019662565</v>
      </c>
    </row>
    <row r="35" spans="9:10" ht="23.45" customHeight="1" x14ac:dyDescent="0.45">
      <c r="I35" s="6">
        <f>A6</f>
        <v>21855</v>
      </c>
      <c r="J35" s="5">
        <f>D6</f>
        <v>6.0923121270000005</v>
      </c>
    </row>
    <row r="36" spans="9:10" ht="23.45" customHeight="1" x14ac:dyDescent="0.45">
      <c r="I36" s="6">
        <f>A7</f>
        <v>21885</v>
      </c>
      <c r="J36" s="5">
        <f>D7</f>
        <v>5.7031964620000011</v>
      </c>
    </row>
    <row r="37" spans="9:10" ht="23.45" customHeight="1" x14ac:dyDescent="0.45">
      <c r="I37" s="6">
        <f>A8</f>
        <v>21916</v>
      </c>
      <c r="J37" s="5">
        <f>D8</f>
        <v>10.213411365000001</v>
      </c>
    </row>
    <row r="38" spans="9:10" ht="23.45" customHeight="1" x14ac:dyDescent="0.45">
      <c r="I38" s="6">
        <f>A9</f>
        <v>21947</v>
      </c>
      <c r="J38" s="5">
        <f>D9</f>
        <v>7.6362045190000005</v>
      </c>
    </row>
    <row r="39" spans="9:10" ht="23.45" customHeight="1" x14ac:dyDescent="0.45">
      <c r="I39" s="6">
        <f>A10</f>
        <v>21976</v>
      </c>
      <c r="J39" s="5">
        <f>D10</f>
        <v>6.7679777550000004</v>
      </c>
    </row>
    <row r="40" spans="9:10" ht="23.45" customHeight="1" x14ac:dyDescent="0.45">
      <c r="I40" s="6">
        <f>A11</f>
        <v>22007</v>
      </c>
      <c r="J40" s="5">
        <f>D11</f>
        <v>9.4568760980000004</v>
      </c>
    </row>
    <row r="41" spans="9:10" ht="23.45" customHeight="1" x14ac:dyDescent="0.45">
      <c r="I41" s="6">
        <f>A12</f>
        <v>22037</v>
      </c>
      <c r="J41" s="5">
        <f>D12</f>
        <v>0</v>
      </c>
    </row>
    <row r="42" spans="9:10" ht="23.45" customHeight="1" x14ac:dyDescent="0.45">
      <c r="I42" s="6">
        <f>A13</f>
        <v>22068</v>
      </c>
      <c r="J42" s="5">
        <f>D13</f>
        <v>0</v>
      </c>
    </row>
    <row r="43" spans="9:10" ht="23.45" customHeight="1" x14ac:dyDescent="0.45">
      <c r="I43" s="6">
        <f>A14</f>
        <v>22098</v>
      </c>
      <c r="J43" s="5">
        <f>D14</f>
        <v>0</v>
      </c>
    </row>
    <row r="44" spans="9:10" ht="23.45" customHeight="1" x14ac:dyDescent="0.45">
      <c r="I44" s="6">
        <f>A15</f>
        <v>22129</v>
      </c>
      <c r="J44" s="5">
        <f>D15</f>
        <v>0</v>
      </c>
    </row>
    <row r="45" spans="9:10" ht="23.45" customHeight="1" x14ac:dyDescent="0.45">
      <c r="I45" s="6">
        <f>A16</f>
        <v>22160</v>
      </c>
      <c r="J45" s="5">
        <f>D16</f>
        <v>0</v>
      </c>
    </row>
    <row r="46" spans="9:10" ht="23.45" customHeight="1" x14ac:dyDescent="0.2"/>
    <row r="47" spans="9:10" ht="23.45" customHeight="1" x14ac:dyDescent="0.2"/>
    <row r="48" spans="9:10" ht="23.45" customHeight="1" x14ac:dyDescent="0.2"/>
    <row r="49" spans="1:10" ht="23.45" customHeight="1" x14ac:dyDescent="0.45">
      <c r="I49" s="9" t="s">
        <v>1</v>
      </c>
      <c r="J49" s="8" t="s">
        <v>14</v>
      </c>
    </row>
    <row r="50" spans="1:10" ht="23.45" customHeight="1" x14ac:dyDescent="0.45">
      <c r="I50" s="6">
        <v>21824</v>
      </c>
      <c r="J50" s="5">
        <f>E5</f>
        <v>0.13325207670171554</v>
      </c>
    </row>
    <row r="51" spans="1:10" ht="23.45" customHeight="1" x14ac:dyDescent="0.45">
      <c r="I51" s="6">
        <v>21855</v>
      </c>
      <c r="J51" s="5">
        <f>E6</f>
        <v>0.13486025737686774</v>
      </c>
    </row>
    <row r="52" spans="1:10" ht="23.45" customHeight="1" x14ac:dyDescent="0.45">
      <c r="I52" s="6">
        <v>21885</v>
      </c>
      <c r="J52" s="5">
        <f>E7</f>
        <v>0.12624673961261762</v>
      </c>
    </row>
    <row r="53" spans="1:10" ht="23.45" customHeight="1" x14ac:dyDescent="0.45">
      <c r="I53" s="6">
        <v>21916</v>
      </c>
      <c r="J53" s="5">
        <f>E8</f>
        <v>0.2260854757055894</v>
      </c>
    </row>
    <row r="54" spans="1:10" ht="23.45" customHeight="1" x14ac:dyDescent="0.45">
      <c r="I54" s="6">
        <v>21947</v>
      </c>
      <c r="J54" s="5">
        <f>E9</f>
        <v>0.1690360712562258</v>
      </c>
    </row>
    <row r="55" spans="1:10" ht="23.45" customHeight="1" x14ac:dyDescent="0.45">
      <c r="I55" s="6">
        <v>21976</v>
      </c>
      <c r="J55" s="5">
        <f>E10</f>
        <v>0.14981688444936359</v>
      </c>
    </row>
    <row r="56" spans="1:10" ht="23.45" customHeight="1" x14ac:dyDescent="0.45">
      <c r="I56" s="6">
        <v>22007</v>
      </c>
      <c r="J56" s="5">
        <f>E11</f>
        <v>0.20933870720531267</v>
      </c>
    </row>
    <row r="57" spans="1:10" ht="23.45" customHeight="1" x14ac:dyDescent="0.45">
      <c r="I57" s="6">
        <v>22037</v>
      </c>
      <c r="J57" s="5">
        <f>E12</f>
        <v>0</v>
      </c>
    </row>
    <row r="58" spans="1:10" ht="23.45" customHeight="1" x14ac:dyDescent="0.45">
      <c r="I58" s="6">
        <v>22068</v>
      </c>
      <c r="J58" s="5">
        <f>E13</f>
        <v>0</v>
      </c>
    </row>
    <row r="59" spans="1:10" ht="23.45" customHeight="1" x14ac:dyDescent="0.45">
      <c r="I59" s="6">
        <v>22098</v>
      </c>
      <c r="J59" s="5">
        <f>E14</f>
        <v>0</v>
      </c>
    </row>
    <row r="60" spans="1:10" ht="23.45" customHeight="1" x14ac:dyDescent="0.45">
      <c r="I60" s="6">
        <v>22129</v>
      </c>
      <c r="J60" s="5">
        <f>E15</f>
        <v>0</v>
      </c>
    </row>
    <row r="61" spans="1:10" ht="23.45" customHeight="1" x14ac:dyDescent="0.45">
      <c r="I61" s="6">
        <v>22160</v>
      </c>
      <c r="J61" s="5">
        <f>E16</f>
        <v>0</v>
      </c>
    </row>
    <row r="62" spans="1:10" ht="23.45" customHeight="1" x14ac:dyDescent="0.2"/>
    <row r="63" spans="1:10" ht="23.45" customHeight="1" x14ac:dyDescent="0.2"/>
    <row r="64" spans="1:10" ht="23.45" customHeight="1" x14ac:dyDescent="0.2">
      <c r="A64" s="46" t="s">
        <v>13</v>
      </c>
      <c r="B64" s="46"/>
      <c r="C64" s="45"/>
      <c r="D64" s="44"/>
      <c r="E64" s="43"/>
    </row>
    <row r="65" spans="1:12" ht="23.45" customHeight="1" x14ac:dyDescent="0.2">
      <c r="A65" s="42" t="s">
        <v>12</v>
      </c>
      <c r="B65" s="41"/>
      <c r="C65" s="40"/>
      <c r="D65" s="39"/>
      <c r="E65" s="38"/>
    </row>
    <row r="67" spans="1:12" s="33" customFormat="1" ht="69.75" x14ac:dyDescent="0.45">
      <c r="A67" s="37" t="s">
        <v>11</v>
      </c>
      <c r="B67" s="37" t="s">
        <v>10</v>
      </c>
      <c r="C67" s="36" t="s">
        <v>9</v>
      </c>
      <c r="D67" s="35" t="s">
        <v>8</v>
      </c>
      <c r="E67" s="34" t="s">
        <v>7</v>
      </c>
      <c r="I67" s="9" t="s">
        <v>1</v>
      </c>
      <c r="J67" s="8" t="s">
        <v>3</v>
      </c>
      <c r="K67" s="8" t="s">
        <v>6</v>
      </c>
      <c r="L67" s="8" t="s">
        <v>5</v>
      </c>
    </row>
    <row r="68" spans="1:12" ht="23.25" x14ac:dyDescent="0.5">
      <c r="A68" s="32">
        <v>21824</v>
      </c>
      <c r="B68" s="31">
        <v>241000</v>
      </c>
      <c r="C68" s="30">
        <f>'[1]เชื้อเพลิง-ต.ค-59-ก.ย-60(3)'!C35</f>
        <v>80.021000000000001</v>
      </c>
      <c r="D68" s="29">
        <f>C68/200</f>
        <v>0.40010499999999999</v>
      </c>
      <c r="E68" s="28">
        <f>C68/9035</f>
        <v>8.8567791920309905E-3</v>
      </c>
      <c r="I68" s="6">
        <f>A68</f>
        <v>21824</v>
      </c>
      <c r="J68" s="22">
        <f>C68</f>
        <v>80.021000000000001</v>
      </c>
      <c r="K68" s="22">
        <f>D68</f>
        <v>0.40010499999999999</v>
      </c>
      <c r="L68" s="22">
        <f>E68</f>
        <v>8.8567791920309905E-3</v>
      </c>
    </row>
    <row r="69" spans="1:12" ht="23.25" x14ac:dyDescent="0.5">
      <c r="A69" s="27">
        <v>21855</v>
      </c>
      <c r="B69" s="26">
        <v>241030</v>
      </c>
      <c r="C69" s="30">
        <f>'[1]เชื้อเพลิง-ต.ค-59-ก.ย-60(3)'!C36</f>
        <v>51.582999999999998</v>
      </c>
      <c r="D69" s="24">
        <f>C69/200</f>
        <v>0.25791500000000001</v>
      </c>
      <c r="E69" s="23">
        <f>C69/9035</f>
        <v>5.7092418372993907E-3</v>
      </c>
      <c r="I69" s="6">
        <f>A69</f>
        <v>21855</v>
      </c>
      <c r="J69" s="22">
        <f>C69</f>
        <v>51.582999999999998</v>
      </c>
      <c r="K69" s="22">
        <f>D69</f>
        <v>0.25791500000000001</v>
      </c>
      <c r="L69" s="22">
        <f>E69</f>
        <v>5.7092418372993907E-3</v>
      </c>
    </row>
    <row r="70" spans="1:12" ht="23.25" x14ac:dyDescent="0.5">
      <c r="A70" s="27">
        <v>21885</v>
      </c>
      <c r="B70" s="26">
        <v>241061</v>
      </c>
      <c r="C70" s="30">
        <f>'[1]เชื้อเพลิง-ต.ค-59-ก.ย-60(3)'!C37</f>
        <v>50.155000000000001</v>
      </c>
      <c r="D70" s="24">
        <f>C70/200</f>
        <v>0.25077500000000003</v>
      </c>
      <c r="E70" s="23">
        <f>C70/9035</f>
        <v>5.5511898173768682E-3</v>
      </c>
      <c r="I70" s="6">
        <f>A70</f>
        <v>21885</v>
      </c>
      <c r="J70" s="22">
        <f>C70</f>
        <v>50.155000000000001</v>
      </c>
      <c r="K70" s="22">
        <f>D70</f>
        <v>0.25077500000000003</v>
      </c>
      <c r="L70" s="22">
        <f>E70</f>
        <v>5.5511898173768682E-3</v>
      </c>
    </row>
    <row r="71" spans="1:12" ht="23.25" x14ac:dyDescent="0.5">
      <c r="A71" s="27">
        <v>21916</v>
      </c>
      <c r="B71" s="26">
        <v>241092</v>
      </c>
      <c r="C71" s="30">
        <f>'[1]เชื้อเพลิง-ต.ค-59-ก.ย-60(3)'!C38</f>
        <v>51.915999999999997</v>
      </c>
      <c r="D71" s="24">
        <f>C71/200</f>
        <v>0.25957999999999998</v>
      </c>
      <c r="E71" s="23">
        <f>C71/9035</f>
        <v>5.746098505810736E-3</v>
      </c>
      <c r="I71" s="6">
        <f>A71</f>
        <v>21916</v>
      </c>
      <c r="J71" s="22">
        <f>C71</f>
        <v>51.915999999999997</v>
      </c>
      <c r="K71" s="22">
        <f>D71</f>
        <v>0.25957999999999998</v>
      </c>
      <c r="L71" s="22">
        <f>E71</f>
        <v>5.746098505810736E-3</v>
      </c>
    </row>
    <row r="72" spans="1:12" ht="23.25" x14ac:dyDescent="0.5">
      <c r="A72" s="27">
        <v>21947</v>
      </c>
      <c r="B72" s="26">
        <v>241120</v>
      </c>
      <c r="C72" s="30">
        <f>'[1]เชื้อเพลิง-ต.ค-59-ก.ย-60(3)'!C39</f>
        <v>60.541999999999994</v>
      </c>
      <c r="D72" s="24">
        <f>C72/200</f>
        <v>0.30270999999999998</v>
      </c>
      <c r="E72" s="23">
        <f>C72/9035</f>
        <v>6.7008301051466514E-3</v>
      </c>
      <c r="I72" s="6">
        <f>A72</f>
        <v>21947</v>
      </c>
      <c r="J72" s="22">
        <f>C72</f>
        <v>60.541999999999994</v>
      </c>
      <c r="K72" s="22">
        <f>D72</f>
        <v>0.30270999999999998</v>
      </c>
      <c r="L72" s="22">
        <f>E72</f>
        <v>6.7008301051466514E-3</v>
      </c>
    </row>
    <row r="73" spans="1:12" ht="23.25" x14ac:dyDescent="0.5">
      <c r="A73" s="27">
        <v>21976</v>
      </c>
      <c r="B73" s="26">
        <v>241152</v>
      </c>
      <c r="C73" s="30">
        <f>'[1]เชื้อเพลิง-ต.ค-59-ก.ย-60(3)'!C40</f>
        <v>55.852999999999994</v>
      </c>
      <c r="D73" s="24">
        <f>C73/200</f>
        <v>0.27926499999999999</v>
      </c>
      <c r="E73" s="23">
        <f>C73/9035</f>
        <v>6.1818483674598778E-3</v>
      </c>
      <c r="I73" s="6">
        <f>A73</f>
        <v>21976</v>
      </c>
      <c r="J73" s="22">
        <f>C73</f>
        <v>55.852999999999994</v>
      </c>
      <c r="K73" s="22">
        <f>D73</f>
        <v>0.27926499999999999</v>
      </c>
      <c r="L73" s="22">
        <f>E73</f>
        <v>6.1818483674598778E-3</v>
      </c>
    </row>
    <row r="74" spans="1:12" ht="23.25" x14ac:dyDescent="0.5">
      <c r="A74" s="27">
        <v>22007</v>
      </c>
      <c r="B74" s="26">
        <v>241180</v>
      </c>
      <c r="C74" s="30">
        <f>'[1]เชื้อเพลิง-ต.ค-59-ก.ย-60(3)'!C41</f>
        <v>39.204999999999998</v>
      </c>
      <c r="D74" s="24">
        <f>C74/200</f>
        <v>0.196025</v>
      </c>
      <c r="E74" s="23">
        <f>C74/9035</f>
        <v>4.3392363032650804E-3</v>
      </c>
      <c r="I74" s="6">
        <f>A74</f>
        <v>22007</v>
      </c>
      <c r="J74" s="22">
        <f>C74</f>
        <v>39.204999999999998</v>
      </c>
      <c r="K74" s="22">
        <f>D74</f>
        <v>0.196025</v>
      </c>
      <c r="L74" s="22">
        <f>E74</f>
        <v>4.3392363032650804E-3</v>
      </c>
    </row>
    <row r="75" spans="1:12" ht="23.25" x14ac:dyDescent="0.5">
      <c r="A75" s="27">
        <v>22037</v>
      </c>
      <c r="B75" s="26">
        <v>241213</v>
      </c>
      <c r="C75" s="30"/>
      <c r="D75" s="29"/>
      <c r="E75" s="28"/>
      <c r="I75" s="6">
        <f>A75</f>
        <v>22037</v>
      </c>
      <c r="J75" s="22">
        <f>C75</f>
        <v>0</v>
      </c>
      <c r="K75" s="22">
        <f>D75</f>
        <v>0</v>
      </c>
      <c r="L75" s="22">
        <f>E75</f>
        <v>0</v>
      </c>
    </row>
    <row r="76" spans="1:12" ht="23.25" x14ac:dyDescent="0.5">
      <c r="A76" s="27">
        <v>22068</v>
      </c>
      <c r="B76" s="26">
        <v>241243</v>
      </c>
      <c r="C76" s="25"/>
      <c r="D76" s="24"/>
      <c r="E76" s="23"/>
      <c r="I76" s="6">
        <f>A76</f>
        <v>22068</v>
      </c>
      <c r="J76" s="22">
        <f>C76</f>
        <v>0</v>
      </c>
      <c r="K76" s="22">
        <f>D76</f>
        <v>0</v>
      </c>
      <c r="L76" s="22">
        <f>E76</f>
        <v>0</v>
      </c>
    </row>
    <row r="77" spans="1:12" ht="23.25" x14ac:dyDescent="0.5">
      <c r="A77" s="27">
        <v>22098</v>
      </c>
      <c r="B77" s="26">
        <v>241274</v>
      </c>
      <c r="C77" s="25"/>
      <c r="D77" s="24"/>
      <c r="E77" s="23"/>
      <c r="I77" s="6">
        <f>A77</f>
        <v>22098</v>
      </c>
      <c r="J77" s="22">
        <f>C77</f>
        <v>0</v>
      </c>
      <c r="K77" s="22">
        <f>D77</f>
        <v>0</v>
      </c>
      <c r="L77" s="22">
        <f>E77</f>
        <v>0</v>
      </c>
    </row>
    <row r="78" spans="1:12" ht="23.25" x14ac:dyDescent="0.5">
      <c r="A78" s="27">
        <v>22129</v>
      </c>
      <c r="B78" s="26">
        <v>241305</v>
      </c>
      <c r="C78" s="25"/>
      <c r="D78" s="24"/>
      <c r="E78" s="23"/>
      <c r="I78" s="6">
        <f>A78</f>
        <v>22129</v>
      </c>
      <c r="J78" s="22">
        <f>C78</f>
        <v>0</v>
      </c>
      <c r="K78" s="22">
        <f>D78</f>
        <v>0</v>
      </c>
      <c r="L78" s="22">
        <f>E78</f>
        <v>0</v>
      </c>
    </row>
    <row r="79" spans="1:12" ht="23.25" x14ac:dyDescent="0.5">
      <c r="A79" s="27">
        <v>22160</v>
      </c>
      <c r="B79" s="26">
        <v>241334</v>
      </c>
      <c r="C79" s="25"/>
      <c r="D79" s="24"/>
      <c r="E79" s="23"/>
      <c r="I79" s="6">
        <f>A79</f>
        <v>22160</v>
      </c>
      <c r="J79" s="22">
        <f>C79</f>
        <v>0</v>
      </c>
      <c r="K79" s="22">
        <f>D79</f>
        <v>0</v>
      </c>
      <c r="L79" s="22">
        <f>E79</f>
        <v>0</v>
      </c>
    </row>
    <row r="80" spans="1:12" ht="23.25" x14ac:dyDescent="0.5">
      <c r="A80" s="21" t="s">
        <v>4</v>
      </c>
      <c r="B80" s="20"/>
      <c r="C80" s="19">
        <f>SUM(C68:C79)</f>
        <v>389.27499999999998</v>
      </c>
      <c r="D80" s="18">
        <f>SUM(D68:D79)</f>
        <v>1.9463750000000002</v>
      </c>
      <c r="E80" s="17">
        <f>SUM(E68:E79)</f>
        <v>4.3085224128389596E-2</v>
      </c>
    </row>
    <row r="81" spans="3:12" ht="23.45" customHeight="1" x14ac:dyDescent="0.2">
      <c r="C81" s="15"/>
      <c r="D81" s="14"/>
      <c r="E81" s="13"/>
    </row>
    <row r="82" spans="3:12" ht="23.45" customHeight="1" x14ac:dyDescent="0.45">
      <c r="C82" s="15"/>
      <c r="D82" s="14"/>
      <c r="E82" s="13"/>
      <c r="I82" s="9" t="s">
        <v>1</v>
      </c>
      <c r="J82" s="8" t="s">
        <v>3</v>
      </c>
      <c r="K82" s="16"/>
      <c r="L82" s="16"/>
    </row>
    <row r="83" spans="3:12" ht="23.45" customHeight="1" x14ac:dyDescent="0.45">
      <c r="C83" s="15"/>
      <c r="D83" s="14"/>
      <c r="E83" s="13"/>
      <c r="I83" s="6">
        <f>A68</f>
        <v>21824</v>
      </c>
      <c r="J83" s="5">
        <f>C68</f>
        <v>80.021000000000001</v>
      </c>
      <c r="K83" s="10"/>
      <c r="L83" s="10"/>
    </row>
    <row r="84" spans="3:12" ht="23.45" customHeight="1" x14ac:dyDescent="0.45">
      <c r="C84" s="15"/>
      <c r="D84" s="14"/>
      <c r="E84" s="13"/>
      <c r="I84" s="6">
        <f>A69</f>
        <v>21855</v>
      </c>
      <c r="J84" s="5">
        <f>C69</f>
        <v>51.582999999999998</v>
      </c>
      <c r="K84" s="10"/>
      <c r="L84" s="10"/>
    </row>
    <row r="85" spans="3:12" ht="23.45" customHeight="1" x14ac:dyDescent="0.45">
      <c r="C85" s="15"/>
      <c r="D85" s="14"/>
      <c r="E85" s="13"/>
      <c r="I85" s="6">
        <f>A70</f>
        <v>21885</v>
      </c>
      <c r="J85" s="5">
        <f>C70</f>
        <v>50.155000000000001</v>
      </c>
      <c r="K85" s="10"/>
      <c r="L85" s="10"/>
    </row>
    <row r="86" spans="3:12" ht="23.45" customHeight="1" x14ac:dyDescent="0.45">
      <c r="C86" s="15"/>
      <c r="D86" s="14"/>
      <c r="E86" s="13"/>
      <c r="I86" s="6">
        <f>A71</f>
        <v>21916</v>
      </c>
      <c r="J86" s="5">
        <f>C71</f>
        <v>51.915999999999997</v>
      </c>
      <c r="K86" s="10"/>
      <c r="L86" s="10"/>
    </row>
    <row r="87" spans="3:12" ht="23.45" customHeight="1" x14ac:dyDescent="0.45">
      <c r="C87" s="15"/>
      <c r="D87" s="14"/>
      <c r="E87" s="13"/>
      <c r="I87" s="6">
        <f>A72</f>
        <v>21947</v>
      </c>
      <c r="J87" s="5">
        <f>C72</f>
        <v>60.541999999999994</v>
      </c>
      <c r="K87" s="10"/>
      <c r="L87" s="10"/>
    </row>
    <row r="88" spans="3:12" ht="23.45" customHeight="1" x14ac:dyDescent="0.45">
      <c r="C88" s="15"/>
      <c r="D88" s="14"/>
      <c r="E88" s="13"/>
      <c r="I88" s="6">
        <f>A73</f>
        <v>21976</v>
      </c>
      <c r="J88" s="5">
        <f>C73</f>
        <v>55.852999999999994</v>
      </c>
      <c r="K88" s="10"/>
      <c r="L88" s="10"/>
    </row>
    <row r="89" spans="3:12" ht="23.45" customHeight="1" x14ac:dyDescent="0.45">
      <c r="C89" s="15"/>
      <c r="D89" s="14"/>
      <c r="E89" s="13"/>
      <c r="I89" s="6">
        <f>A74</f>
        <v>22007</v>
      </c>
      <c r="J89" s="5">
        <f>C74</f>
        <v>39.204999999999998</v>
      </c>
      <c r="K89" s="10"/>
      <c r="L89" s="10"/>
    </row>
    <row r="90" spans="3:12" ht="23.45" customHeight="1" x14ac:dyDescent="0.45">
      <c r="C90" s="15"/>
      <c r="D90" s="14"/>
      <c r="E90" s="13"/>
      <c r="I90" s="6">
        <f>A75</f>
        <v>22037</v>
      </c>
      <c r="J90" s="5">
        <f>C75</f>
        <v>0</v>
      </c>
      <c r="K90" s="10"/>
      <c r="L90" s="10"/>
    </row>
    <row r="91" spans="3:12" ht="23.45" customHeight="1" x14ac:dyDescent="0.45">
      <c r="C91" s="15"/>
      <c r="D91" s="14"/>
      <c r="E91" s="13"/>
      <c r="I91" s="6">
        <f>A76</f>
        <v>22068</v>
      </c>
      <c r="J91" s="5">
        <f>C76</f>
        <v>0</v>
      </c>
      <c r="K91" s="10"/>
      <c r="L91" s="10"/>
    </row>
    <row r="92" spans="3:12" ht="23.45" customHeight="1" x14ac:dyDescent="0.45">
      <c r="C92" s="15"/>
      <c r="D92" s="14"/>
      <c r="E92" s="13"/>
      <c r="I92" s="6">
        <f>A77</f>
        <v>22098</v>
      </c>
      <c r="J92" s="5">
        <f>C77</f>
        <v>0</v>
      </c>
      <c r="K92" s="10"/>
      <c r="L92" s="10"/>
    </row>
    <row r="93" spans="3:12" ht="23.45" customHeight="1" x14ac:dyDescent="0.45">
      <c r="C93" s="15"/>
      <c r="D93" s="14"/>
      <c r="E93" s="13"/>
      <c r="I93" s="6">
        <f>A78</f>
        <v>22129</v>
      </c>
      <c r="J93" s="5">
        <f>C78</f>
        <v>0</v>
      </c>
      <c r="K93" s="10"/>
      <c r="L93" s="10"/>
    </row>
    <row r="94" spans="3:12" ht="23.45" customHeight="1" x14ac:dyDescent="0.45">
      <c r="C94" s="15"/>
      <c r="D94" s="14"/>
      <c r="E94" s="13"/>
      <c r="I94" s="6">
        <f>A79</f>
        <v>22160</v>
      </c>
      <c r="J94" s="5">
        <f>C79</f>
        <v>0</v>
      </c>
      <c r="K94" s="10"/>
      <c r="L94" s="10"/>
    </row>
    <row r="95" spans="3:12" ht="23.45" customHeight="1" x14ac:dyDescent="0.45">
      <c r="C95" s="15"/>
      <c r="D95" s="14"/>
      <c r="E95" s="13"/>
      <c r="I95" s="12"/>
      <c r="J95" s="11"/>
      <c r="K95" s="10"/>
      <c r="L95" s="10"/>
    </row>
    <row r="96" spans="3:12" ht="23.45" customHeight="1" x14ac:dyDescent="0.45">
      <c r="I96" s="9" t="s">
        <v>1</v>
      </c>
      <c r="J96" s="8" t="s">
        <v>2</v>
      </c>
    </row>
    <row r="97" spans="9:10" ht="23.45" customHeight="1" x14ac:dyDescent="0.45">
      <c r="I97" s="6">
        <f>A68</f>
        <v>21824</v>
      </c>
      <c r="J97" s="5">
        <f>D68</f>
        <v>0.40010499999999999</v>
      </c>
    </row>
    <row r="98" spans="9:10" ht="23.45" customHeight="1" x14ac:dyDescent="0.45">
      <c r="I98" s="6">
        <f>A69</f>
        <v>21855</v>
      </c>
      <c r="J98" s="5">
        <f>D69</f>
        <v>0.25791500000000001</v>
      </c>
    </row>
    <row r="99" spans="9:10" ht="23.45" customHeight="1" x14ac:dyDescent="0.45">
      <c r="I99" s="6">
        <f>A70</f>
        <v>21885</v>
      </c>
      <c r="J99" s="5">
        <f>D70</f>
        <v>0.25077500000000003</v>
      </c>
    </row>
    <row r="100" spans="9:10" ht="23.45" customHeight="1" x14ac:dyDescent="0.45">
      <c r="I100" s="6">
        <f>A71</f>
        <v>21916</v>
      </c>
      <c r="J100" s="5">
        <f>D71</f>
        <v>0.25957999999999998</v>
      </c>
    </row>
    <row r="101" spans="9:10" ht="23.45" customHeight="1" x14ac:dyDescent="0.45">
      <c r="I101" s="6">
        <f>A72</f>
        <v>21947</v>
      </c>
      <c r="J101" s="5">
        <f>D72</f>
        <v>0.30270999999999998</v>
      </c>
    </row>
    <row r="102" spans="9:10" ht="23.45" customHeight="1" x14ac:dyDescent="0.45">
      <c r="I102" s="6">
        <f>A73</f>
        <v>21976</v>
      </c>
      <c r="J102" s="5">
        <f>D73</f>
        <v>0.27926499999999999</v>
      </c>
    </row>
    <row r="103" spans="9:10" ht="23.45" customHeight="1" x14ac:dyDescent="0.45">
      <c r="I103" s="6">
        <f>A74</f>
        <v>22007</v>
      </c>
      <c r="J103" s="5">
        <f>D74</f>
        <v>0.196025</v>
      </c>
    </row>
    <row r="104" spans="9:10" ht="23.45" customHeight="1" x14ac:dyDescent="0.45">
      <c r="I104" s="6">
        <f>A75</f>
        <v>22037</v>
      </c>
      <c r="J104" s="5">
        <f>D75</f>
        <v>0</v>
      </c>
    </row>
    <row r="105" spans="9:10" ht="23.45" customHeight="1" x14ac:dyDescent="0.45">
      <c r="I105" s="6">
        <f>A76</f>
        <v>22068</v>
      </c>
      <c r="J105" s="5">
        <f>D76</f>
        <v>0</v>
      </c>
    </row>
    <row r="106" spans="9:10" ht="23.45" customHeight="1" x14ac:dyDescent="0.45">
      <c r="I106" s="6">
        <f>A77</f>
        <v>22098</v>
      </c>
      <c r="J106" s="5">
        <f>D77</f>
        <v>0</v>
      </c>
    </row>
    <row r="107" spans="9:10" ht="23.45" customHeight="1" x14ac:dyDescent="0.45">
      <c r="I107" s="6">
        <f>A78</f>
        <v>22129</v>
      </c>
      <c r="J107" s="5">
        <f>D78</f>
        <v>0</v>
      </c>
    </row>
    <row r="108" spans="9:10" ht="23.45" customHeight="1" x14ac:dyDescent="0.45">
      <c r="I108" s="6">
        <f>A79</f>
        <v>22160</v>
      </c>
      <c r="J108" s="5">
        <f>D79</f>
        <v>0</v>
      </c>
    </row>
    <row r="109" spans="9:10" ht="23.45" customHeight="1" x14ac:dyDescent="0.2"/>
    <row r="110" spans="9:10" ht="23.45" customHeight="1" x14ac:dyDescent="0.2"/>
    <row r="111" spans="9:10" ht="23.45" customHeight="1" x14ac:dyDescent="0.2"/>
    <row r="112" spans="9:10" ht="23.45" customHeight="1" x14ac:dyDescent="0.45">
      <c r="I112" s="9" t="s">
        <v>1</v>
      </c>
      <c r="J112" s="8" t="s">
        <v>0</v>
      </c>
    </row>
    <row r="113" spans="9:10" ht="23.45" customHeight="1" x14ac:dyDescent="0.45">
      <c r="I113" s="6">
        <v>21824</v>
      </c>
      <c r="J113" s="5">
        <f>E68</f>
        <v>8.8567791920309905E-3</v>
      </c>
    </row>
    <row r="114" spans="9:10" ht="23.45" customHeight="1" x14ac:dyDescent="0.45">
      <c r="I114" s="6">
        <v>21855</v>
      </c>
      <c r="J114" s="5">
        <f>E69</f>
        <v>5.7092418372993907E-3</v>
      </c>
    </row>
    <row r="115" spans="9:10" ht="23.45" customHeight="1" x14ac:dyDescent="0.45">
      <c r="I115" s="6">
        <v>21885</v>
      </c>
      <c r="J115" s="5">
        <f>E70</f>
        <v>5.5511898173768682E-3</v>
      </c>
    </row>
    <row r="116" spans="9:10" ht="23.45" customHeight="1" x14ac:dyDescent="0.45">
      <c r="I116" s="6">
        <v>21916</v>
      </c>
      <c r="J116" s="5">
        <f>E71</f>
        <v>5.746098505810736E-3</v>
      </c>
    </row>
    <row r="117" spans="9:10" ht="23.45" customHeight="1" x14ac:dyDescent="0.45">
      <c r="I117" s="6">
        <v>21947</v>
      </c>
      <c r="J117" s="5">
        <f>E72</f>
        <v>6.7008301051466514E-3</v>
      </c>
    </row>
    <row r="118" spans="9:10" ht="23.45" customHeight="1" x14ac:dyDescent="0.45">
      <c r="I118" s="6">
        <v>21976</v>
      </c>
      <c r="J118" s="5">
        <f>E73</f>
        <v>6.1818483674598778E-3</v>
      </c>
    </row>
    <row r="119" spans="9:10" ht="23.45" customHeight="1" x14ac:dyDescent="0.45">
      <c r="I119" s="6">
        <v>22007</v>
      </c>
      <c r="J119" s="7">
        <f>E74</f>
        <v>4.3392363032650804E-3</v>
      </c>
    </row>
    <row r="120" spans="9:10" ht="23.45" customHeight="1" x14ac:dyDescent="0.45">
      <c r="I120" s="6">
        <v>22037</v>
      </c>
      <c r="J120" s="5">
        <f>E75</f>
        <v>0</v>
      </c>
    </row>
    <row r="121" spans="9:10" ht="23.45" customHeight="1" x14ac:dyDescent="0.45">
      <c r="I121" s="6">
        <v>22068</v>
      </c>
      <c r="J121" s="5">
        <f>E76</f>
        <v>0</v>
      </c>
    </row>
    <row r="122" spans="9:10" ht="23.45" customHeight="1" x14ac:dyDescent="0.45">
      <c r="I122" s="6">
        <v>22098</v>
      </c>
      <c r="J122" s="5">
        <f>E77</f>
        <v>0</v>
      </c>
    </row>
    <row r="123" spans="9:10" ht="23.45" customHeight="1" x14ac:dyDescent="0.45">
      <c r="I123" s="6">
        <v>22129</v>
      </c>
      <c r="J123" s="5">
        <f>E78</f>
        <v>0</v>
      </c>
    </row>
    <row r="124" spans="9:10" ht="23.45" customHeight="1" x14ac:dyDescent="0.45">
      <c r="I124" s="6">
        <v>22160</v>
      </c>
      <c r="J124" s="5">
        <f>E79</f>
        <v>0</v>
      </c>
    </row>
    <row r="125" spans="9:10" ht="23.45" customHeight="1" x14ac:dyDescent="0.2"/>
    <row r="126" spans="9:10" ht="23.45" customHeight="1" x14ac:dyDescent="0.2"/>
  </sheetData>
  <pageMargins left="0.55118110236220474" right="0.55118110236220474" top="0.98425196850393704" bottom="0.98425196850393704" header="0.51181102362204722" footer="0.51181102362204722"/>
  <pageSetup paperSize="9" scale="97" orientation="portrait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ปริมาณการปลดปล่อยGHGsเชื้อเพลิง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ณัฐกฤตา โกมลนาค</dc:creator>
  <cp:lastModifiedBy>ณัฐกฤตา โกมลนาค</cp:lastModifiedBy>
  <dcterms:created xsi:type="dcterms:W3CDTF">2017-06-02T04:36:45Z</dcterms:created>
  <dcterms:modified xsi:type="dcterms:W3CDTF">2017-06-02T04:37:12Z</dcterms:modified>
</cp:coreProperties>
</file>