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งานบริหารและธุรการ\OneDrive - Maejo university\งานบริหารและธุรการ\2560 working\GreenOffice\หมวดที่ 3 พลังงานและทรัยากร\"/>
    </mc:Choice>
  </mc:AlternateContent>
  <bookViews>
    <workbookView xWindow="0" yWindow="0" windowWidth="21600" windowHeight="9780"/>
  </bookViews>
  <sheets>
    <sheet name="ปริมาณการปลดปล่อย GHGs ไฟฟ้า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 s="1"/>
  <c r="I5" i="1"/>
  <c r="J5" i="1"/>
  <c r="C6" i="1"/>
  <c r="D6" i="1"/>
  <c r="E6" i="1"/>
  <c r="I6" i="1"/>
  <c r="J6" i="1"/>
  <c r="K6" i="1"/>
  <c r="L6" i="1"/>
  <c r="C7" i="1"/>
  <c r="D7" i="1"/>
  <c r="E7" i="1"/>
  <c r="I7" i="1"/>
  <c r="J7" i="1"/>
  <c r="K7" i="1"/>
  <c r="L7" i="1"/>
  <c r="C8" i="1"/>
  <c r="D8" i="1" s="1"/>
  <c r="I8" i="1"/>
  <c r="J8" i="1"/>
  <c r="C9" i="1"/>
  <c r="D9" i="1" s="1"/>
  <c r="I9" i="1"/>
  <c r="J9" i="1"/>
  <c r="C10" i="1"/>
  <c r="D10" i="1"/>
  <c r="E10" i="1"/>
  <c r="I10" i="1"/>
  <c r="J10" i="1"/>
  <c r="K10" i="1"/>
  <c r="L10" i="1"/>
  <c r="C11" i="1"/>
  <c r="D11" i="1"/>
  <c r="E11" i="1"/>
  <c r="I11" i="1"/>
  <c r="J11" i="1"/>
  <c r="K11" i="1"/>
  <c r="L11" i="1"/>
  <c r="I12" i="1"/>
  <c r="J12" i="1"/>
  <c r="K12" i="1"/>
  <c r="L12" i="1"/>
  <c r="I13" i="1"/>
  <c r="J13" i="1"/>
  <c r="K13" i="1"/>
  <c r="L13" i="1"/>
  <c r="I14" i="1"/>
  <c r="J14" i="1"/>
  <c r="K14" i="1"/>
  <c r="L14" i="1"/>
  <c r="I15" i="1"/>
  <c r="J15" i="1"/>
  <c r="K15" i="1"/>
  <c r="L15" i="1"/>
  <c r="I16" i="1"/>
  <c r="J16" i="1"/>
  <c r="K16" i="1"/>
  <c r="L16" i="1"/>
  <c r="C17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4" i="1"/>
  <c r="I35" i="1"/>
  <c r="J35" i="1"/>
  <c r="I36" i="1"/>
  <c r="J36" i="1"/>
  <c r="I37" i="1"/>
  <c r="I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J51" i="1"/>
  <c r="J52" i="1"/>
  <c r="J55" i="1"/>
  <c r="J56" i="1"/>
  <c r="J57" i="1"/>
  <c r="J58" i="1"/>
  <c r="J59" i="1"/>
  <c r="J60" i="1"/>
  <c r="J61" i="1"/>
  <c r="K8" i="1" l="1"/>
  <c r="J37" i="1"/>
  <c r="K9" i="1"/>
  <c r="J38" i="1"/>
  <c r="K5" i="1"/>
  <c r="J34" i="1"/>
  <c r="D17" i="1"/>
  <c r="E8" i="1"/>
  <c r="E9" i="1"/>
  <c r="E5" i="1"/>
  <c r="L8" i="1" l="1"/>
  <c r="J53" i="1"/>
  <c r="J50" i="1"/>
  <c r="L5" i="1"/>
  <c r="E17" i="1"/>
  <c r="L9" i="1"/>
  <c r="J54" i="1"/>
</calcChain>
</file>

<file path=xl/sharedStrings.xml><?xml version="1.0" encoding="utf-8"?>
<sst xmlns="http://schemas.openxmlformats.org/spreadsheetml/2006/main" count="18" uniqueCount="12">
  <si>
    <t>ปริมาณการใช้ไฟฟ้า พื้นที่/(kWh/ตรม.)</t>
  </si>
  <si>
    <t>Month</t>
  </si>
  <si>
    <t>ปริมาณการใช้ไฟฟ้า คน/(kWh)</t>
  </si>
  <si>
    <t>ปริมาณการปลดปล่อย GHGs ไฟฟ้า (kgCO2)</t>
  </si>
  <si>
    <t>รวม</t>
  </si>
  <si>
    <t>ปริมาณการใช้
พื้นที่(kWh/ตรม.)</t>
  </si>
  <si>
    <t>ปริมาณการใช้
คน/(kWh)</t>
  </si>
  <si>
    <t>ปริมาณการปลดปล่อย GHGs (kgCO2)</t>
  </si>
  <si>
    <t>วันที่ทำการบันทึก</t>
  </si>
  <si>
    <t>บันทึกประจำเดือน</t>
  </si>
  <si>
    <t xml:space="preserve">อาคารสำนักงานอธิการบดี  </t>
  </si>
  <si>
    <t>ปริมาณการปลดปล่อย GHGs (kgCO2) 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</si>
</sst>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[$-101041E]d\ mmm\ 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7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i/>
      <sz val="14"/>
      <name val="AngsanaUPC"/>
      <family val="1"/>
      <charset val="222"/>
    </font>
    <font>
      <b/>
      <sz val="10"/>
      <color theme="7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6"/>
      <color rgb="FF00B050"/>
      <name val="Angsana New"/>
      <family val="1"/>
    </font>
    <font>
      <b/>
      <sz val="16"/>
      <color rgb="FFC00000"/>
      <name val="Angsana New"/>
      <family val="1"/>
    </font>
    <font>
      <b/>
      <sz val="16"/>
      <color rgb="FF0070C0"/>
      <name val="Angsana New"/>
      <family val="1"/>
    </font>
    <font>
      <b/>
      <sz val="16"/>
      <name val="Angsana New"/>
      <family val="1"/>
    </font>
    <font>
      <b/>
      <sz val="10"/>
      <name val="Arial"/>
      <family val="2"/>
    </font>
    <font>
      <b/>
      <sz val="18"/>
      <color theme="7"/>
      <name val="Angsana New"/>
      <family val="1"/>
    </font>
    <font>
      <b/>
      <sz val="18"/>
      <color rgb="FFFF0000"/>
      <name val="Angsana New"/>
      <family val="1"/>
    </font>
    <font>
      <b/>
      <sz val="18"/>
      <color rgb="FF0070C0"/>
      <name val="Angsana New"/>
      <family val="1"/>
    </font>
    <font>
      <b/>
      <sz val="18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4" fontId="6" fillId="2" borderId="1" xfId="2" applyNumberFormat="1" applyFont="1" applyFill="1" applyBorder="1" applyAlignment="1">
      <alignment horizontal="center"/>
    </xf>
    <xf numFmtId="17" fontId="6" fillId="2" borderId="1" xfId="2" applyNumberFormat="1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shrinkToFit="1"/>
    </xf>
    <xf numFmtId="0" fontId="6" fillId="2" borderId="1" xfId="2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center"/>
    </xf>
    <xf numFmtId="17" fontId="6" fillId="0" borderId="0" xfId="2" applyNumberFormat="1" applyFont="1" applyFill="1" applyBorder="1" applyAlignment="1">
      <alignment horizontal="center"/>
    </xf>
    <xf numFmtId="4" fontId="8" fillId="0" borderId="0" xfId="1" applyNumberFormat="1" applyFont="1" applyAlignment="1">
      <alignment horizontal="center"/>
    </xf>
    <xf numFmtId="4" fontId="9" fillId="0" borderId="0" xfId="1" applyNumberFormat="1" applyFont="1" applyAlignment="1">
      <alignment horizontal="center"/>
    </xf>
    <xf numFmtId="4" fontId="10" fillId="0" borderId="0" xfId="1" applyNumberFormat="1" applyFont="1" applyAlignment="1">
      <alignment horizontal="center"/>
    </xf>
    <xf numFmtId="0" fontId="7" fillId="0" borderId="0" xfId="2" applyFont="1" applyFill="1" applyBorder="1" applyAlignment="1">
      <alignment horizontal="center" shrinkToFit="1"/>
    </xf>
    <xf numFmtId="164" fontId="11" fillId="0" borderId="1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0" fontId="14" fillId="0" borderId="2" xfId="1" applyFont="1" applyBorder="1" applyAlignment="1">
      <alignment horizontal="centerContinuous"/>
    </xf>
    <xf numFmtId="17" fontId="14" fillId="0" borderId="3" xfId="1" applyNumberFormat="1" applyFont="1" applyBorder="1" applyAlignment="1">
      <alignment horizontal="centerContinuous"/>
    </xf>
    <xf numFmtId="2" fontId="6" fillId="2" borderId="1" xfId="2" applyNumberFormat="1" applyFont="1" applyFill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17" fontId="14" fillId="0" borderId="4" xfId="1" applyNumberFormat="1" applyFont="1" applyBorder="1" applyAlignment="1">
      <alignment horizontal="center"/>
    </xf>
    <xf numFmtId="164" fontId="11" fillId="0" borderId="5" xfId="1" applyNumberFormat="1" applyFont="1" applyBorder="1" applyAlignment="1">
      <alignment horizontal="center"/>
    </xf>
    <xf numFmtId="164" fontId="12" fillId="0" borderId="5" xfId="1" applyNumberFormat="1" applyFont="1" applyBorder="1" applyAlignment="1">
      <alignment horizontal="center"/>
    </xf>
    <xf numFmtId="164" fontId="13" fillId="0" borderId="5" xfId="1" applyNumberFormat="1" applyFont="1" applyBorder="1" applyAlignment="1">
      <alignment horizontal="center"/>
    </xf>
    <xf numFmtId="165" fontId="14" fillId="0" borderId="6" xfId="1" applyNumberFormat="1" applyFont="1" applyBorder="1" applyAlignment="1">
      <alignment horizontal="center"/>
    </xf>
    <xf numFmtId="17" fontId="14" fillId="0" borderId="7" xfId="1" applyNumberFormat="1" applyFont="1" applyBorder="1" applyAlignment="1">
      <alignment horizontal="center"/>
    </xf>
    <xf numFmtId="0" fontId="15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6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8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</cellXfs>
  <cellStyles count="3">
    <cellStyle name="ปกติ" xfId="0" builtinId="0"/>
    <cellStyle name="ปกติ 2" xfId="1"/>
    <cellStyle name="ปกติ_Basedata-วท.ลำพูน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ไฟฟ้า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ไฟฟ้า '!$J$19</c:f>
              <c:strCache>
                <c:ptCount val="1"/>
                <c:pt idx="0">
                  <c:v>ปริมาณการปลดปล่อย GHGs ไฟฟ้า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'ปริมาณการปลดปล่อย GHGs ไฟฟ้า '!$I$20:$I$26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ไฟฟ้า '!$J$20:$J$26</c:f>
              <c:numCache>
                <c:formatCode>#,##0.00</c:formatCode>
                <c:ptCount val="7"/>
                <c:pt idx="0">
                  <c:v>17520.701016000003</c:v>
                </c:pt>
                <c:pt idx="1">
                  <c:v>16611.68691</c:v>
                </c:pt>
                <c:pt idx="2">
                  <c:v>8827.3230500000009</c:v>
                </c:pt>
                <c:pt idx="3">
                  <c:v>8578.5181300000004</c:v>
                </c:pt>
                <c:pt idx="4">
                  <c:v>9712.6231020000105</c:v>
                </c:pt>
                <c:pt idx="5">
                  <c:v>13459.908097999991</c:v>
                </c:pt>
                <c:pt idx="6">
                  <c:v>13249.569242000001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8813664"/>
        <c:axId val="328811704"/>
        <c:axId val="0"/>
      </c:bar3DChart>
      <c:dateAx>
        <c:axId val="3288136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28811704"/>
        <c:crosses val="autoZero"/>
        <c:auto val="1"/>
        <c:lblOffset val="100"/>
        <c:baseTimeUnit val="months"/>
      </c:dateAx>
      <c:valAx>
        <c:axId val="32881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28813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27116673446"/>
          <c:y val="0.88604997417491482"/>
          <c:w val="0.38290276740617513"/>
          <c:h val="5.3080300203438464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ปริมาณการใช้ไฟฟ้า คน/(kWh)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3104841237426747"/>
          <c:y val="2.30566026751277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ไฟฟ้า '!$J$33</c:f>
              <c:strCache>
                <c:ptCount val="1"/>
                <c:pt idx="0">
                  <c:v>ปริมาณการใช้ไฟฟ้า คน/(kWh)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'ปริมาณการปลดปล่อย GHGs ไฟฟ้า '!$I$34:$I$40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ไฟฟ้า '!$J$34:$J$40</c:f>
              <c:numCache>
                <c:formatCode>#,##0.00</c:formatCode>
                <c:ptCount val="7"/>
                <c:pt idx="0">
                  <c:v>87.603505080000019</c:v>
                </c:pt>
                <c:pt idx="1">
                  <c:v>83.058434550000001</c:v>
                </c:pt>
                <c:pt idx="2">
                  <c:v>44.136615250000006</c:v>
                </c:pt>
                <c:pt idx="3">
                  <c:v>42.892590650000002</c:v>
                </c:pt>
                <c:pt idx="4">
                  <c:v>48.563115510000053</c:v>
                </c:pt>
                <c:pt idx="5">
                  <c:v>67.299540489999956</c:v>
                </c:pt>
                <c:pt idx="6">
                  <c:v>66.247846210000006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8812488"/>
        <c:axId val="328815232"/>
        <c:axId val="0"/>
      </c:bar3DChart>
      <c:dateAx>
        <c:axId val="3288124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28815232"/>
        <c:crosses val="autoZero"/>
        <c:auto val="1"/>
        <c:lblOffset val="100"/>
        <c:baseTimeUnit val="months"/>
      </c:dateAx>
      <c:valAx>
        <c:axId val="3288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28812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1278553992"/>
          <c:y val="0.88605018411515557"/>
          <c:w val="0.32931353273241332"/>
          <c:h val="5.3080229573891032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ปริมาณการใช้ไฟฟ้า พื้นที่(kWh/ตรม.)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9842139756655878"/>
          <c:y val="2.96966670526478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ไฟฟ้า '!$J$49</c:f>
              <c:strCache>
                <c:ptCount val="1"/>
                <c:pt idx="0">
                  <c:v>ปริมาณการใช้ไฟฟ้า พื้นที่/(kWh/ตรม.)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'ปริมาณการปลดปล่อย GHGs ไฟฟ้า '!$I$50:$I$56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ไฟฟ้า '!$J$50:$J$56</c:f>
              <c:numCache>
                <c:formatCode>#,##0.00</c:formatCode>
                <c:ptCount val="7"/>
                <c:pt idx="0">
                  <c:v>1.9392032115107916</c:v>
                </c:pt>
                <c:pt idx="1">
                  <c:v>1.8385929064748201</c:v>
                </c:pt>
                <c:pt idx="2">
                  <c:v>0.97701417266187063</c:v>
                </c:pt>
                <c:pt idx="3">
                  <c:v>0.94947627338129503</c:v>
                </c:pt>
                <c:pt idx="4">
                  <c:v>1.0749997899280588</c:v>
                </c:pt>
                <c:pt idx="5">
                  <c:v>1.4897518647482004</c:v>
                </c:pt>
                <c:pt idx="6">
                  <c:v>1.4664714158273382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8812096"/>
        <c:axId val="328814448"/>
        <c:axId val="0"/>
      </c:bar3DChart>
      <c:dateAx>
        <c:axId val="3288120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28814448"/>
        <c:crosses val="autoZero"/>
        <c:auto val="1"/>
        <c:lblOffset val="100"/>
        <c:baseTimeUnit val="months"/>
      </c:dateAx>
      <c:valAx>
        <c:axId val="32881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28812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1278553992"/>
          <c:y val="0.88605015825227729"/>
          <c:w val="0.32931353273241332"/>
          <c:h val="5.3080370927898766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1257300</xdr:colOff>
      <xdr:row>0</xdr:row>
      <xdr:rowOff>327660</xdr:rowOff>
    </xdr:from>
    <xdr:to>
      <xdr:col>4</xdr:col>
      <xdr:colOff>1267460</xdr:colOff>
      <xdr:row>2</xdr:row>
      <xdr:rowOff>634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38400" y="194310"/>
          <a:ext cx="610235" cy="1873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</a:t>
          </a:r>
          <a:r>
            <a:rPr lang="th-TH" sz="1400" b="1" i="0" u="none" strike="noStrike" baseline="0">
              <a:solidFill>
                <a:srgbClr val="000000"/>
              </a:solidFill>
              <a:latin typeface="Cordia New (Thai)"/>
            </a:rPr>
            <a:t> </a:t>
          </a:r>
          <a:r>
            <a:rPr lang="en-US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0</xdr:col>
      <xdr:colOff>45720</xdr:colOff>
      <xdr:row>18</xdr:row>
      <xdr:rowOff>15240</xdr:rowOff>
    </xdr:from>
    <xdr:to>
      <xdr:col>4</xdr:col>
      <xdr:colOff>1242060</xdr:colOff>
      <xdr:row>30</xdr:row>
      <xdr:rowOff>243840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32</xdr:row>
      <xdr:rowOff>15240</xdr:rowOff>
    </xdr:from>
    <xdr:to>
      <xdr:col>4</xdr:col>
      <xdr:colOff>1219200</xdr:colOff>
      <xdr:row>45</xdr:row>
      <xdr:rowOff>274320</xdr:rowOff>
    </xdr:to>
    <xdr:graphicFrame macro="">
      <xdr:nvGraphicFramePr>
        <xdr:cNvPr id="4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48</xdr:row>
      <xdr:rowOff>15240</xdr:rowOff>
    </xdr:from>
    <xdr:to>
      <xdr:col>4</xdr:col>
      <xdr:colOff>1219200</xdr:colOff>
      <xdr:row>62</xdr:row>
      <xdr:rowOff>0</xdr:rowOff>
    </xdr:to>
    <xdr:graphicFrame macro="">
      <xdr:nvGraphicFramePr>
        <xdr:cNvPr id="5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3.1%20&#3610;&#3633;&#3609;&#3607;&#3638;&#3585;&#3585;&#3634;&#3619;&#3651;&#3594;&#3657;&#3652;&#3615;&#3615;&#3657;&#36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เปรียบเทียบ 04-60-05-60"/>
      <sheetName val="พื้นที่อาคาร"/>
      <sheetName val="ปริมาณก๊าซเรือนกระจก (kgCO2)"/>
      <sheetName val="ไฟฟ้า-ต.ค-58-ก.ย-59"/>
      <sheetName val="ไฟฟ้า-ต.ค-59-ก.ย-60"/>
      <sheetName val="ไฟฟ้าเปรียบเทียบ 58-59"/>
      <sheetName val="ไฟฟ้า-ต.ค-59-ก.ย-60 (รวม3อาคาร)"/>
      <sheetName val="ปริมาณการปลดปล่อย GHGs (kgCO2) 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F5">
            <v>17520.701016000003</v>
          </cell>
        </row>
        <row r="6">
          <cell r="F6">
            <v>16611.68691</v>
          </cell>
        </row>
        <row r="7">
          <cell r="F7">
            <v>8827.3230500000009</v>
          </cell>
        </row>
        <row r="8">
          <cell r="F8">
            <v>8578.5181300000004</v>
          </cell>
        </row>
        <row r="9">
          <cell r="F9">
            <v>9712.6231020000105</v>
          </cell>
        </row>
        <row r="10">
          <cell r="F10">
            <v>13459.908097999991</v>
          </cell>
        </row>
        <row r="11">
          <cell r="F11">
            <v>13249.569242000001</v>
          </cell>
        </row>
      </sheetData>
      <sheetData sheetId="7">
        <row r="5">
          <cell r="D5">
            <v>87.603505080000019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zoomScaleNormal="100" workbookViewId="0">
      <selection activeCell="E15" sqref="E15"/>
    </sheetView>
  </sheetViews>
  <sheetFormatPr defaultRowHeight="12.75" x14ac:dyDescent="0.2"/>
  <cols>
    <col min="1" max="2" width="18.7109375" style="1" customWidth="1"/>
    <col min="3" max="3" width="18.7109375" style="4" customWidth="1"/>
    <col min="4" max="4" width="18.7109375" style="3" customWidth="1"/>
    <col min="5" max="5" width="18.7109375" style="2" customWidth="1"/>
    <col min="6" max="8" width="9.140625" style="1"/>
    <col min="9" max="12" width="13.7109375" style="1" customWidth="1"/>
    <col min="13" max="256" width="9.140625" style="1"/>
    <col min="257" max="261" width="18.7109375" style="1" customWidth="1"/>
    <col min="262" max="264" width="9.140625" style="1"/>
    <col min="265" max="268" width="13.7109375" style="1" customWidth="1"/>
    <col min="269" max="512" width="9.140625" style="1"/>
    <col min="513" max="517" width="18.7109375" style="1" customWidth="1"/>
    <col min="518" max="520" width="9.140625" style="1"/>
    <col min="521" max="524" width="13.7109375" style="1" customWidth="1"/>
    <col min="525" max="768" width="9.140625" style="1"/>
    <col min="769" max="773" width="18.7109375" style="1" customWidth="1"/>
    <col min="774" max="776" width="9.140625" style="1"/>
    <col min="777" max="780" width="13.7109375" style="1" customWidth="1"/>
    <col min="781" max="1024" width="9.140625" style="1"/>
    <col min="1025" max="1029" width="18.7109375" style="1" customWidth="1"/>
    <col min="1030" max="1032" width="9.140625" style="1"/>
    <col min="1033" max="1036" width="13.7109375" style="1" customWidth="1"/>
    <col min="1037" max="1280" width="9.140625" style="1"/>
    <col min="1281" max="1285" width="18.7109375" style="1" customWidth="1"/>
    <col min="1286" max="1288" width="9.140625" style="1"/>
    <col min="1289" max="1292" width="13.7109375" style="1" customWidth="1"/>
    <col min="1293" max="1536" width="9.140625" style="1"/>
    <col min="1537" max="1541" width="18.7109375" style="1" customWidth="1"/>
    <col min="1542" max="1544" width="9.140625" style="1"/>
    <col min="1545" max="1548" width="13.7109375" style="1" customWidth="1"/>
    <col min="1549" max="1792" width="9.140625" style="1"/>
    <col min="1793" max="1797" width="18.7109375" style="1" customWidth="1"/>
    <col min="1798" max="1800" width="9.140625" style="1"/>
    <col min="1801" max="1804" width="13.7109375" style="1" customWidth="1"/>
    <col min="1805" max="2048" width="9.140625" style="1"/>
    <col min="2049" max="2053" width="18.7109375" style="1" customWidth="1"/>
    <col min="2054" max="2056" width="9.140625" style="1"/>
    <col min="2057" max="2060" width="13.7109375" style="1" customWidth="1"/>
    <col min="2061" max="2304" width="9.140625" style="1"/>
    <col min="2305" max="2309" width="18.7109375" style="1" customWidth="1"/>
    <col min="2310" max="2312" width="9.140625" style="1"/>
    <col min="2313" max="2316" width="13.7109375" style="1" customWidth="1"/>
    <col min="2317" max="2560" width="9.140625" style="1"/>
    <col min="2561" max="2565" width="18.7109375" style="1" customWidth="1"/>
    <col min="2566" max="2568" width="9.140625" style="1"/>
    <col min="2569" max="2572" width="13.7109375" style="1" customWidth="1"/>
    <col min="2573" max="2816" width="9.140625" style="1"/>
    <col min="2817" max="2821" width="18.7109375" style="1" customWidth="1"/>
    <col min="2822" max="2824" width="9.140625" style="1"/>
    <col min="2825" max="2828" width="13.7109375" style="1" customWidth="1"/>
    <col min="2829" max="3072" width="9.140625" style="1"/>
    <col min="3073" max="3077" width="18.7109375" style="1" customWidth="1"/>
    <col min="3078" max="3080" width="9.140625" style="1"/>
    <col min="3081" max="3084" width="13.7109375" style="1" customWidth="1"/>
    <col min="3085" max="3328" width="9.140625" style="1"/>
    <col min="3329" max="3333" width="18.7109375" style="1" customWidth="1"/>
    <col min="3334" max="3336" width="9.140625" style="1"/>
    <col min="3337" max="3340" width="13.7109375" style="1" customWidth="1"/>
    <col min="3341" max="3584" width="9.140625" style="1"/>
    <col min="3585" max="3589" width="18.7109375" style="1" customWidth="1"/>
    <col min="3590" max="3592" width="9.140625" style="1"/>
    <col min="3593" max="3596" width="13.7109375" style="1" customWidth="1"/>
    <col min="3597" max="3840" width="9.140625" style="1"/>
    <col min="3841" max="3845" width="18.7109375" style="1" customWidth="1"/>
    <col min="3846" max="3848" width="9.140625" style="1"/>
    <col min="3849" max="3852" width="13.7109375" style="1" customWidth="1"/>
    <col min="3853" max="4096" width="9.140625" style="1"/>
    <col min="4097" max="4101" width="18.7109375" style="1" customWidth="1"/>
    <col min="4102" max="4104" width="9.140625" style="1"/>
    <col min="4105" max="4108" width="13.7109375" style="1" customWidth="1"/>
    <col min="4109" max="4352" width="9.140625" style="1"/>
    <col min="4353" max="4357" width="18.7109375" style="1" customWidth="1"/>
    <col min="4358" max="4360" width="9.140625" style="1"/>
    <col min="4361" max="4364" width="13.7109375" style="1" customWidth="1"/>
    <col min="4365" max="4608" width="9.140625" style="1"/>
    <col min="4609" max="4613" width="18.7109375" style="1" customWidth="1"/>
    <col min="4614" max="4616" width="9.140625" style="1"/>
    <col min="4617" max="4620" width="13.7109375" style="1" customWidth="1"/>
    <col min="4621" max="4864" width="9.140625" style="1"/>
    <col min="4865" max="4869" width="18.7109375" style="1" customWidth="1"/>
    <col min="4870" max="4872" width="9.140625" style="1"/>
    <col min="4873" max="4876" width="13.7109375" style="1" customWidth="1"/>
    <col min="4877" max="5120" width="9.140625" style="1"/>
    <col min="5121" max="5125" width="18.7109375" style="1" customWidth="1"/>
    <col min="5126" max="5128" width="9.140625" style="1"/>
    <col min="5129" max="5132" width="13.7109375" style="1" customWidth="1"/>
    <col min="5133" max="5376" width="9.140625" style="1"/>
    <col min="5377" max="5381" width="18.7109375" style="1" customWidth="1"/>
    <col min="5382" max="5384" width="9.140625" style="1"/>
    <col min="5385" max="5388" width="13.7109375" style="1" customWidth="1"/>
    <col min="5389" max="5632" width="9.140625" style="1"/>
    <col min="5633" max="5637" width="18.7109375" style="1" customWidth="1"/>
    <col min="5638" max="5640" width="9.140625" style="1"/>
    <col min="5641" max="5644" width="13.7109375" style="1" customWidth="1"/>
    <col min="5645" max="5888" width="9.140625" style="1"/>
    <col min="5889" max="5893" width="18.7109375" style="1" customWidth="1"/>
    <col min="5894" max="5896" width="9.140625" style="1"/>
    <col min="5897" max="5900" width="13.7109375" style="1" customWidth="1"/>
    <col min="5901" max="6144" width="9.140625" style="1"/>
    <col min="6145" max="6149" width="18.7109375" style="1" customWidth="1"/>
    <col min="6150" max="6152" width="9.140625" style="1"/>
    <col min="6153" max="6156" width="13.7109375" style="1" customWidth="1"/>
    <col min="6157" max="6400" width="9.140625" style="1"/>
    <col min="6401" max="6405" width="18.7109375" style="1" customWidth="1"/>
    <col min="6406" max="6408" width="9.140625" style="1"/>
    <col min="6409" max="6412" width="13.7109375" style="1" customWidth="1"/>
    <col min="6413" max="6656" width="9.140625" style="1"/>
    <col min="6657" max="6661" width="18.7109375" style="1" customWidth="1"/>
    <col min="6662" max="6664" width="9.140625" style="1"/>
    <col min="6665" max="6668" width="13.7109375" style="1" customWidth="1"/>
    <col min="6669" max="6912" width="9.140625" style="1"/>
    <col min="6913" max="6917" width="18.7109375" style="1" customWidth="1"/>
    <col min="6918" max="6920" width="9.140625" style="1"/>
    <col min="6921" max="6924" width="13.7109375" style="1" customWidth="1"/>
    <col min="6925" max="7168" width="9.140625" style="1"/>
    <col min="7169" max="7173" width="18.7109375" style="1" customWidth="1"/>
    <col min="7174" max="7176" width="9.140625" style="1"/>
    <col min="7177" max="7180" width="13.7109375" style="1" customWidth="1"/>
    <col min="7181" max="7424" width="9.140625" style="1"/>
    <col min="7425" max="7429" width="18.7109375" style="1" customWidth="1"/>
    <col min="7430" max="7432" width="9.140625" style="1"/>
    <col min="7433" max="7436" width="13.7109375" style="1" customWidth="1"/>
    <col min="7437" max="7680" width="9.140625" style="1"/>
    <col min="7681" max="7685" width="18.7109375" style="1" customWidth="1"/>
    <col min="7686" max="7688" width="9.140625" style="1"/>
    <col min="7689" max="7692" width="13.7109375" style="1" customWidth="1"/>
    <col min="7693" max="7936" width="9.140625" style="1"/>
    <col min="7937" max="7941" width="18.7109375" style="1" customWidth="1"/>
    <col min="7942" max="7944" width="9.140625" style="1"/>
    <col min="7945" max="7948" width="13.7109375" style="1" customWidth="1"/>
    <col min="7949" max="8192" width="9.140625" style="1"/>
    <col min="8193" max="8197" width="18.7109375" style="1" customWidth="1"/>
    <col min="8198" max="8200" width="9.140625" style="1"/>
    <col min="8201" max="8204" width="13.7109375" style="1" customWidth="1"/>
    <col min="8205" max="8448" width="9.140625" style="1"/>
    <col min="8449" max="8453" width="18.7109375" style="1" customWidth="1"/>
    <col min="8454" max="8456" width="9.140625" style="1"/>
    <col min="8457" max="8460" width="13.7109375" style="1" customWidth="1"/>
    <col min="8461" max="8704" width="9.140625" style="1"/>
    <col min="8705" max="8709" width="18.7109375" style="1" customWidth="1"/>
    <col min="8710" max="8712" width="9.140625" style="1"/>
    <col min="8713" max="8716" width="13.7109375" style="1" customWidth="1"/>
    <col min="8717" max="8960" width="9.140625" style="1"/>
    <col min="8961" max="8965" width="18.7109375" style="1" customWidth="1"/>
    <col min="8966" max="8968" width="9.140625" style="1"/>
    <col min="8969" max="8972" width="13.7109375" style="1" customWidth="1"/>
    <col min="8973" max="9216" width="9.140625" style="1"/>
    <col min="9217" max="9221" width="18.7109375" style="1" customWidth="1"/>
    <col min="9222" max="9224" width="9.140625" style="1"/>
    <col min="9225" max="9228" width="13.7109375" style="1" customWidth="1"/>
    <col min="9229" max="9472" width="9.140625" style="1"/>
    <col min="9473" max="9477" width="18.7109375" style="1" customWidth="1"/>
    <col min="9478" max="9480" width="9.140625" style="1"/>
    <col min="9481" max="9484" width="13.7109375" style="1" customWidth="1"/>
    <col min="9485" max="9728" width="9.140625" style="1"/>
    <col min="9729" max="9733" width="18.7109375" style="1" customWidth="1"/>
    <col min="9734" max="9736" width="9.140625" style="1"/>
    <col min="9737" max="9740" width="13.7109375" style="1" customWidth="1"/>
    <col min="9741" max="9984" width="9.140625" style="1"/>
    <col min="9985" max="9989" width="18.7109375" style="1" customWidth="1"/>
    <col min="9990" max="9992" width="9.140625" style="1"/>
    <col min="9993" max="9996" width="13.7109375" style="1" customWidth="1"/>
    <col min="9997" max="10240" width="9.140625" style="1"/>
    <col min="10241" max="10245" width="18.7109375" style="1" customWidth="1"/>
    <col min="10246" max="10248" width="9.140625" style="1"/>
    <col min="10249" max="10252" width="13.7109375" style="1" customWidth="1"/>
    <col min="10253" max="10496" width="9.140625" style="1"/>
    <col min="10497" max="10501" width="18.7109375" style="1" customWidth="1"/>
    <col min="10502" max="10504" width="9.140625" style="1"/>
    <col min="10505" max="10508" width="13.7109375" style="1" customWidth="1"/>
    <col min="10509" max="10752" width="9.140625" style="1"/>
    <col min="10753" max="10757" width="18.7109375" style="1" customWidth="1"/>
    <col min="10758" max="10760" width="9.140625" style="1"/>
    <col min="10761" max="10764" width="13.7109375" style="1" customWidth="1"/>
    <col min="10765" max="11008" width="9.140625" style="1"/>
    <col min="11009" max="11013" width="18.7109375" style="1" customWidth="1"/>
    <col min="11014" max="11016" width="9.140625" style="1"/>
    <col min="11017" max="11020" width="13.7109375" style="1" customWidth="1"/>
    <col min="11021" max="11264" width="9.140625" style="1"/>
    <col min="11265" max="11269" width="18.7109375" style="1" customWidth="1"/>
    <col min="11270" max="11272" width="9.140625" style="1"/>
    <col min="11273" max="11276" width="13.7109375" style="1" customWidth="1"/>
    <col min="11277" max="11520" width="9.140625" style="1"/>
    <col min="11521" max="11525" width="18.7109375" style="1" customWidth="1"/>
    <col min="11526" max="11528" width="9.140625" style="1"/>
    <col min="11529" max="11532" width="13.7109375" style="1" customWidth="1"/>
    <col min="11533" max="11776" width="9.140625" style="1"/>
    <col min="11777" max="11781" width="18.7109375" style="1" customWidth="1"/>
    <col min="11782" max="11784" width="9.140625" style="1"/>
    <col min="11785" max="11788" width="13.7109375" style="1" customWidth="1"/>
    <col min="11789" max="12032" width="9.140625" style="1"/>
    <col min="12033" max="12037" width="18.7109375" style="1" customWidth="1"/>
    <col min="12038" max="12040" width="9.140625" style="1"/>
    <col min="12041" max="12044" width="13.7109375" style="1" customWidth="1"/>
    <col min="12045" max="12288" width="9.140625" style="1"/>
    <col min="12289" max="12293" width="18.7109375" style="1" customWidth="1"/>
    <col min="12294" max="12296" width="9.140625" style="1"/>
    <col min="12297" max="12300" width="13.7109375" style="1" customWidth="1"/>
    <col min="12301" max="12544" width="9.140625" style="1"/>
    <col min="12545" max="12549" width="18.7109375" style="1" customWidth="1"/>
    <col min="12550" max="12552" width="9.140625" style="1"/>
    <col min="12553" max="12556" width="13.7109375" style="1" customWidth="1"/>
    <col min="12557" max="12800" width="9.140625" style="1"/>
    <col min="12801" max="12805" width="18.7109375" style="1" customWidth="1"/>
    <col min="12806" max="12808" width="9.140625" style="1"/>
    <col min="12809" max="12812" width="13.7109375" style="1" customWidth="1"/>
    <col min="12813" max="13056" width="9.140625" style="1"/>
    <col min="13057" max="13061" width="18.7109375" style="1" customWidth="1"/>
    <col min="13062" max="13064" width="9.140625" style="1"/>
    <col min="13065" max="13068" width="13.7109375" style="1" customWidth="1"/>
    <col min="13069" max="13312" width="9.140625" style="1"/>
    <col min="13313" max="13317" width="18.7109375" style="1" customWidth="1"/>
    <col min="13318" max="13320" width="9.140625" style="1"/>
    <col min="13321" max="13324" width="13.7109375" style="1" customWidth="1"/>
    <col min="13325" max="13568" width="9.140625" style="1"/>
    <col min="13569" max="13573" width="18.7109375" style="1" customWidth="1"/>
    <col min="13574" max="13576" width="9.140625" style="1"/>
    <col min="13577" max="13580" width="13.7109375" style="1" customWidth="1"/>
    <col min="13581" max="13824" width="9.140625" style="1"/>
    <col min="13825" max="13829" width="18.7109375" style="1" customWidth="1"/>
    <col min="13830" max="13832" width="9.140625" style="1"/>
    <col min="13833" max="13836" width="13.7109375" style="1" customWidth="1"/>
    <col min="13837" max="14080" width="9.140625" style="1"/>
    <col min="14081" max="14085" width="18.7109375" style="1" customWidth="1"/>
    <col min="14086" max="14088" width="9.140625" style="1"/>
    <col min="14089" max="14092" width="13.7109375" style="1" customWidth="1"/>
    <col min="14093" max="14336" width="9.140625" style="1"/>
    <col min="14337" max="14341" width="18.7109375" style="1" customWidth="1"/>
    <col min="14342" max="14344" width="9.140625" style="1"/>
    <col min="14345" max="14348" width="13.7109375" style="1" customWidth="1"/>
    <col min="14349" max="14592" width="9.140625" style="1"/>
    <col min="14593" max="14597" width="18.7109375" style="1" customWidth="1"/>
    <col min="14598" max="14600" width="9.140625" style="1"/>
    <col min="14601" max="14604" width="13.7109375" style="1" customWidth="1"/>
    <col min="14605" max="14848" width="9.140625" style="1"/>
    <col min="14849" max="14853" width="18.7109375" style="1" customWidth="1"/>
    <col min="14854" max="14856" width="9.140625" style="1"/>
    <col min="14857" max="14860" width="13.7109375" style="1" customWidth="1"/>
    <col min="14861" max="15104" width="9.140625" style="1"/>
    <col min="15105" max="15109" width="18.7109375" style="1" customWidth="1"/>
    <col min="15110" max="15112" width="9.140625" style="1"/>
    <col min="15113" max="15116" width="13.7109375" style="1" customWidth="1"/>
    <col min="15117" max="15360" width="9.140625" style="1"/>
    <col min="15361" max="15365" width="18.7109375" style="1" customWidth="1"/>
    <col min="15366" max="15368" width="9.140625" style="1"/>
    <col min="15369" max="15372" width="13.7109375" style="1" customWidth="1"/>
    <col min="15373" max="15616" width="9.140625" style="1"/>
    <col min="15617" max="15621" width="18.7109375" style="1" customWidth="1"/>
    <col min="15622" max="15624" width="9.140625" style="1"/>
    <col min="15625" max="15628" width="13.7109375" style="1" customWidth="1"/>
    <col min="15629" max="15872" width="9.140625" style="1"/>
    <col min="15873" max="15877" width="18.7109375" style="1" customWidth="1"/>
    <col min="15878" max="15880" width="9.140625" style="1"/>
    <col min="15881" max="15884" width="13.7109375" style="1" customWidth="1"/>
    <col min="15885" max="16128" width="9.140625" style="1"/>
    <col min="16129" max="16133" width="18.7109375" style="1" customWidth="1"/>
    <col min="16134" max="16136" width="9.140625" style="1"/>
    <col min="16137" max="16140" width="13.7109375" style="1" customWidth="1"/>
    <col min="16141" max="16384" width="9.140625" style="1"/>
  </cols>
  <sheetData>
    <row r="1" spans="1:12" ht="26.25" x14ac:dyDescent="0.2">
      <c r="A1" s="45" t="s">
        <v>11</v>
      </c>
      <c r="B1" s="45"/>
      <c r="C1" s="44"/>
      <c r="D1" s="43"/>
      <c r="E1" s="42"/>
    </row>
    <row r="2" spans="1:12" ht="26.25" x14ac:dyDescent="0.2">
      <c r="A2" s="41" t="s">
        <v>10</v>
      </c>
      <c r="B2" s="40"/>
      <c r="C2" s="39"/>
      <c r="D2" s="38"/>
      <c r="E2" s="37"/>
    </row>
    <row r="4" spans="1:12" s="32" customFormat="1" ht="69.75" x14ac:dyDescent="0.45">
      <c r="A4" s="36" t="s">
        <v>9</v>
      </c>
      <c r="B4" s="36" t="s">
        <v>8</v>
      </c>
      <c r="C4" s="35" t="s">
        <v>7</v>
      </c>
      <c r="D4" s="34" t="s">
        <v>6</v>
      </c>
      <c r="E4" s="33" t="s">
        <v>5</v>
      </c>
      <c r="I4" s="8" t="s">
        <v>1</v>
      </c>
      <c r="J4" s="7" t="s">
        <v>3</v>
      </c>
      <c r="K4" s="7" t="s">
        <v>2</v>
      </c>
      <c r="L4" s="7" t="s">
        <v>0</v>
      </c>
    </row>
    <row r="5" spans="1:12" ht="23.25" x14ac:dyDescent="0.5">
      <c r="A5" s="31">
        <v>21824</v>
      </c>
      <c r="B5" s="30">
        <v>241000</v>
      </c>
      <c r="C5" s="29">
        <f>'[1]ไฟฟ้า-ต.ค-59-ก.ย-60 (รวม3อาคาร)'!F5</f>
        <v>17520.701016000003</v>
      </c>
      <c r="D5" s="28">
        <f>C5/200</f>
        <v>87.603505080000019</v>
      </c>
      <c r="E5" s="27">
        <f>C5/9035</f>
        <v>1.9392032115107916</v>
      </c>
      <c r="I5" s="6">
        <f>A5</f>
        <v>21824</v>
      </c>
      <c r="J5" s="21">
        <f>C5</f>
        <v>17520.701016000003</v>
      </c>
      <c r="K5" s="21">
        <f>D5</f>
        <v>87.603505080000019</v>
      </c>
      <c r="L5" s="21">
        <f>E5</f>
        <v>1.9392032115107916</v>
      </c>
    </row>
    <row r="6" spans="1:12" ht="23.25" x14ac:dyDescent="0.5">
      <c r="A6" s="26">
        <v>21855</v>
      </c>
      <c r="B6" s="25">
        <v>241030</v>
      </c>
      <c r="C6" s="29">
        <f>'[1]ไฟฟ้า-ต.ค-59-ก.ย-60 (รวม3อาคาร)'!F6</f>
        <v>16611.68691</v>
      </c>
      <c r="D6" s="23">
        <f>C6/200</f>
        <v>83.058434550000001</v>
      </c>
      <c r="E6" s="22">
        <f>C6/9035</f>
        <v>1.8385929064748201</v>
      </c>
      <c r="I6" s="6">
        <f>A6</f>
        <v>21855</v>
      </c>
      <c r="J6" s="21">
        <f>C6</f>
        <v>16611.68691</v>
      </c>
      <c r="K6" s="21">
        <f>D6</f>
        <v>83.058434550000001</v>
      </c>
      <c r="L6" s="21">
        <f>E6</f>
        <v>1.8385929064748201</v>
      </c>
    </row>
    <row r="7" spans="1:12" ht="23.25" x14ac:dyDescent="0.5">
      <c r="A7" s="26">
        <v>21885</v>
      </c>
      <c r="B7" s="25">
        <v>241061</v>
      </c>
      <c r="C7" s="29">
        <f>'[1]ไฟฟ้า-ต.ค-59-ก.ย-60 (รวม3อาคาร)'!F7</f>
        <v>8827.3230500000009</v>
      </c>
      <c r="D7" s="23">
        <f>C7/200</f>
        <v>44.136615250000006</v>
      </c>
      <c r="E7" s="22">
        <f>C7/9035</f>
        <v>0.97701417266187063</v>
      </c>
      <c r="I7" s="6">
        <f>A7</f>
        <v>21885</v>
      </c>
      <c r="J7" s="21">
        <f>C7</f>
        <v>8827.3230500000009</v>
      </c>
      <c r="K7" s="21">
        <f>D7</f>
        <v>44.136615250000006</v>
      </c>
      <c r="L7" s="21">
        <f>E7</f>
        <v>0.97701417266187063</v>
      </c>
    </row>
    <row r="8" spans="1:12" ht="23.25" x14ac:dyDescent="0.5">
      <c r="A8" s="26">
        <v>21916</v>
      </c>
      <c r="B8" s="25">
        <v>241092</v>
      </c>
      <c r="C8" s="29">
        <f>'[1]ไฟฟ้า-ต.ค-59-ก.ย-60 (รวม3อาคาร)'!F8</f>
        <v>8578.5181300000004</v>
      </c>
      <c r="D8" s="23">
        <f>C8/200</f>
        <v>42.892590650000002</v>
      </c>
      <c r="E8" s="22">
        <f>C8/9035</f>
        <v>0.94947627338129503</v>
      </c>
      <c r="I8" s="6">
        <f>A8</f>
        <v>21916</v>
      </c>
      <c r="J8" s="21">
        <f>C8</f>
        <v>8578.5181300000004</v>
      </c>
      <c r="K8" s="21">
        <f>D8</f>
        <v>42.892590650000002</v>
      </c>
      <c r="L8" s="21">
        <f>E8</f>
        <v>0.94947627338129503</v>
      </c>
    </row>
    <row r="9" spans="1:12" ht="23.25" x14ac:dyDescent="0.5">
      <c r="A9" s="26">
        <v>21947</v>
      </c>
      <c r="B9" s="25">
        <v>241120</v>
      </c>
      <c r="C9" s="29">
        <f>'[1]ไฟฟ้า-ต.ค-59-ก.ย-60 (รวม3อาคาร)'!F9</f>
        <v>9712.6231020000105</v>
      </c>
      <c r="D9" s="23">
        <f>C9/200</f>
        <v>48.563115510000053</v>
      </c>
      <c r="E9" s="22">
        <f>C9/9035</f>
        <v>1.0749997899280588</v>
      </c>
      <c r="I9" s="6">
        <f>A9</f>
        <v>21947</v>
      </c>
      <c r="J9" s="21">
        <f>C9</f>
        <v>9712.6231020000105</v>
      </c>
      <c r="K9" s="21">
        <f>D9</f>
        <v>48.563115510000053</v>
      </c>
      <c r="L9" s="21">
        <f>E9</f>
        <v>1.0749997899280588</v>
      </c>
    </row>
    <row r="10" spans="1:12" ht="23.25" x14ac:dyDescent="0.5">
      <c r="A10" s="26">
        <v>21976</v>
      </c>
      <c r="B10" s="25">
        <v>241152</v>
      </c>
      <c r="C10" s="29">
        <f>'[1]ไฟฟ้า-ต.ค-59-ก.ย-60 (รวม3อาคาร)'!F10</f>
        <v>13459.908097999991</v>
      </c>
      <c r="D10" s="23">
        <f>C10/200</f>
        <v>67.299540489999956</v>
      </c>
      <c r="E10" s="22">
        <f>C10/9035</f>
        <v>1.4897518647482004</v>
      </c>
      <c r="I10" s="6">
        <f>A10</f>
        <v>21976</v>
      </c>
      <c r="J10" s="21">
        <f>C10</f>
        <v>13459.908097999991</v>
      </c>
      <c r="K10" s="21">
        <f>D10</f>
        <v>67.299540489999956</v>
      </c>
      <c r="L10" s="21">
        <f>E10</f>
        <v>1.4897518647482004</v>
      </c>
    </row>
    <row r="11" spans="1:12" ht="23.25" x14ac:dyDescent="0.5">
      <c r="A11" s="26">
        <v>22007</v>
      </c>
      <c r="B11" s="25">
        <v>241180</v>
      </c>
      <c r="C11" s="29">
        <f>'[1]ไฟฟ้า-ต.ค-59-ก.ย-60 (รวม3อาคาร)'!F11</f>
        <v>13249.569242000001</v>
      </c>
      <c r="D11" s="23">
        <f>C11/200</f>
        <v>66.247846210000006</v>
      </c>
      <c r="E11" s="22">
        <f>C11/9035</f>
        <v>1.4664714158273382</v>
      </c>
      <c r="I11" s="6">
        <f>A11</f>
        <v>22007</v>
      </c>
      <c r="J11" s="21">
        <f>C11</f>
        <v>13249.569242000001</v>
      </c>
      <c r="K11" s="21">
        <f>D11</f>
        <v>66.247846210000006</v>
      </c>
      <c r="L11" s="21">
        <f>E11</f>
        <v>1.4664714158273382</v>
      </c>
    </row>
    <row r="12" spans="1:12" ht="23.25" x14ac:dyDescent="0.5">
      <c r="A12" s="26">
        <v>22037</v>
      </c>
      <c r="B12" s="25">
        <v>241213</v>
      </c>
      <c r="C12" s="29"/>
      <c r="D12" s="28"/>
      <c r="E12" s="27"/>
      <c r="I12" s="6">
        <f>A12</f>
        <v>22037</v>
      </c>
      <c r="J12" s="21">
        <f>C12/100</f>
        <v>0</v>
      </c>
      <c r="K12" s="21">
        <f>D12</f>
        <v>0</v>
      </c>
      <c r="L12" s="21">
        <f>E12</f>
        <v>0</v>
      </c>
    </row>
    <row r="13" spans="1:12" ht="23.25" x14ac:dyDescent="0.5">
      <c r="A13" s="26">
        <v>22068</v>
      </c>
      <c r="B13" s="25">
        <v>241243</v>
      </c>
      <c r="C13" s="24"/>
      <c r="D13" s="23"/>
      <c r="E13" s="22"/>
      <c r="I13" s="6">
        <f>A13</f>
        <v>22068</v>
      </c>
      <c r="J13" s="21">
        <f>C13/100</f>
        <v>0</v>
      </c>
      <c r="K13" s="21">
        <f>D13</f>
        <v>0</v>
      </c>
      <c r="L13" s="21">
        <f>E13</f>
        <v>0</v>
      </c>
    </row>
    <row r="14" spans="1:12" ht="23.25" x14ac:dyDescent="0.5">
      <c r="A14" s="26">
        <v>22098</v>
      </c>
      <c r="B14" s="25">
        <v>241274</v>
      </c>
      <c r="C14" s="24"/>
      <c r="D14" s="23"/>
      <c r="E14" s="22"/>
      <c r="I14" s="6">
        <f>A14</f>
        <v>22098</v>
      </c>
      <c r="J14" s="21">
        <f>C14/100</f>
        <v>0</v>
      </c>
      <c r="K14" s="21">
        <f>D14</f>
        <v>0</v>
      </c>
      <c r="L14" s="21">
        <f>E14</f>
        <v>0</v>
      </c>
    </row>
    <row r="15" spans="1:12" ht="23.25" x14ac:dyDescent="0.5">
      <c r="A15" s="26">
        <v>22129</v>
      </c>
      <c r="B15" s="25">
        <v>241305</v>
      </c>
      <c r="C15" s="24"/>
      <c r="D15" s="23"/>
      <c r="E15" s="22"/>
      <c r="I15" s="6">
        <f>A15</f>
        <v>22129</v>
      </c>
      <c r="J15" s="21">
        <f>C15/100</f>
        <v>0</v>
      </c>
      <c r="K15" s="21">
        <f>D15</f>
        <v>0</v>
      </c>
      <c r="L15" s="21">
        <f>E15</f>
        <v>0</v>
      </c>
    </row>
    <row r="16" spans="1:12" ht="23.25" x14ac:dyDescent="0.5">
      <c r="A16" s="26">
        <v>22160</v>
      </c>
      <c r="B16" s="25">
        <v>241334</v>
      </c>
      <c r="C16" s="24"/>
      <c r="D16" s="23"/>
      <c r="E16" s="22"/>
      <c r="I16" s="6">
        <f>A16</f>
        <v>22160</v>
      </c>
      <c r="J16" s="21">
        <f>C16/100</f>
        <v>0</v>
      </c>
      <c r="K16" s="21">
        <f>D16</f>
        <v>0</v>
      </c>
      <c r="L16" s="21">
        <f>E16</f>
        <v>0</v>
      </c>
    </row>
    <row r="17" spans="1:12" ht="23.25" x14ac:dyDescent="0.5">
      <c r="A17" s="20" t="s">
        <v>4</v>
      </c>
      <c r="B17" s="19"/>
      <c r="C17" s="18">
        <f>SUM(C5:C16)</f>
        <v>87960.329547999994</v>
      </c>
      <c r="D17" s="17">
        <f>SUM(D5:D16)</f>
        <v>439.80164774000002</v>
      </c>
      <c r="E17" s="16">
        <f>SUM(E5:E16)</f>
        <v>9.7355096345323737</v>
      </c>
    </row>
    <row r="18" spans="1:12" ht="23.45" customHeight="1" x14ac:dyDescent="0.2">
      <c r="C18" s="14"/>
      <c r="D18" s="13"/>
      <c r="E18" s="12"/>
    </row>
    <row r="19" spans="1:12" ht="23.45" customHeight="1" x14ac:dyDescent="0.45">
      <c r="C19" s="14"/>
      <c r="D19" s="13"/>
      <c r="E19" s="12"/>
      <c r="I19" s="8" t="s">
        <v>1</v>
      </c>
      <c r="J19" s="7" t="s">
        <v>3</v>
      </c>
      <c r="K19" s="15"/>
      <c r="L19" s="15"/>
    </row>
    <row r="20" spans="1:12" ht="23.45" customHeight="1" x14ac:dyDescent="0.45">
      <c r="C20" s="14"/>
      <c r="D20" s="13"/>
      <c r="E20" s="12"/>
      <c r="I20" s="6">
        <f>A5</f>
        <v>21824</v>
      </c>
      <c r="J20" s="5">
        <f>C5</f>
        <v>17520.701016000003</v>
      </c>
      <c r="K20" s="9"/>
      <c r="L20" s="9"/>
    </row>
    <row r="21" spans="1:12" ht="23.45" customHeight="1" x14ac:dyDescent="0.45">
      <c r="C21" s="14"/>
      <c r="D21" s="13"/>
      <c r="E21" s="12"/>
      <c r="I21" s="6">
        <f>A6</f>
        <v>21855</v>
      </c>
      <c r="J21" s="5">
        <f>C6</f>
        <v>16611.68691</v>
      </c>
      <c r="K21" s="9"/>
      <c r="L21" s="9"/>
    </row>
    <row r="22" spans="1:12" ht="23.45" customHeight="1" x14ac:dyDescent="0.45">
      <c r="C22" s="14"/>
      <c r="D22" s="13"/>
      <c r="E22" s="12"/>
      <c r="I22" s="6">
        <f>A7</f>
        <v>21885</v>
      </c>
      <c r="J22" s="5">
        <f>C7</f>
        <v>8827.3230500000009</v>
      </c>
      <c r="K22" s="9"/>
      <c r="L22" s="9"/>
    </row>
    <row r="23" spans="1:12" ht="23.45" customHeight="1" x14ac:dyDescent="0.45">
      <c r="C23" s="14"/>
      <c r="D23" s="13"/>
      <c r="E23" s="12"/>
      <c r="I23" s="6">
        <f>A8</f>
        <v>21916</v>
      </c>
      <c r="J23" s="5">
        <f>C8</f>
        <v>8578.5181300000004</v>
      </c>
      <c r="K23" s="9"/>
      <c r="L23" s="9"/>
    </row>
    <row r="24" spans="1:12" ht="23.45" customHeight="1" x14ac:dyDescent="0.45">
      <c r="C24" s="14"/>
      <c r="D24" s="13"/>
      <c r="E24" s="12"/>
      <c r="I24" s="6">
        <f>A9</f>
        <v>21947</v>
      </c>
      <c r="J24" s="5">
        <f>C9</f>
        <v>9712.6231020000105</v>
      </c>
      <c r="K24" s="9"/>
      <c r="L24" s="9"/>
    </row>
    <row r="25" spans="1:12" ht="23.45" customHeight="1" x14ac:dyDescent="0.45">
      <c r="C25" s="14"/>
      <c r="D25" s="13"/>
      <c r="E25" s="12"/>
      <c r="I25" s="6">
        <f>A10</f>
        <v>21976</v>
      </c>
      <c r="J25" s="5">
        <f>C10</f>
        <v>13459.908097999991</v>
      </c>
      <c r="K25" s="9"/>
      <c r="L25" s="9"/>
    </row>
    <row r="26" spans="1:12" ht="23.45" customHeight="1" x14ac:dyDescent="0.45">
      <c r="C26" s="14"/>
      <c r="D26" s="13"/>
      <c r="E26" s="12"/>
      <c r="I26" s="6">
        <f>A11</f>
        <v>22007</v>
      </c>
      <c r="J26" s="5">
        <f>C11</f>
        <v>13249.569242000001</v>
      </c>
      <c r="K26" s="9"/>
      <c r="L26" s="9"/>
    </row>
    <row r="27" spans="1:12" ht="23.45" customHeight="1" x14ac:dyDescent="0.45">
      <c r="C27" s="14"/>
      <c r="D27" s="13"/>
      <c r="E27" s="12"/>
      <c r="I27" s="6">
        <f>A12</f>
        <v>22037</v>
      </c>
      <c r="J27" s="5">
        <f>C12</f>
        <v>0</v>
      </c>
      <c r="K27" s="9"/>
      <c r="L27" s="9"/>
    </row>
    <row r="28" spans="1:12" ht="23.45" customHeight="1" x14ac:dyDescent="0.45">
      <c r="C28" s="14"/>
      <c r="D28" s="13"/>
      <c r="E28" s="12"/>
      <c r="I28" s="6">
        <f>A13</f>
        <v>22068</v>
      </c>
      <c r="J28" s="5">
        <f>C13</f>
        <v>0</v>
      </c>
      <c r="K28" s="9"/>
      <c r="L28" s="9"/>
    </row>
    <row r="29" spans="1:12" ht="23.45" customHeight="1" x14ac:dyDescent="0.45">
      <c r="C29" s="14"/>
      <c r="D29" s="13"/>
      <c r="E29" s="12"/>
      <c r="I29" s="6">
        <f>A14</f>
        <v>22098</v>
      </c>
      <c r="J29" s="5">
        <f>C14</f>
        <v>0</v>
      </c>
      <c r="K29" s="9"/>
      <c r="L29" s="9"/>
    </row>
    <row r="30" spans="1:12" ht="23.45" customHeight="1" x14ac:dyDescent="0.45">
      <c r="C30" s="14"/>
      <c r="D30" s="13"/>
      <c r="E30" s="12"/>
      <c r="I30" s="6">
        <f>A15</f>
        <v>22129</v>
      </c>
      <c r="J30" s="5">
        <f>C15</f>
        <v>0</v>
      </c>
      <c r="K30" s="9"/>
      <c r="L30" s="9"/>
    </row>
    <row r="31" spans="1:12" ht="23.45" customHeight="1" x14ac:dyDescent="0.45">
      <c r="C31" s="14"/>
      <c r="D31" s="13"/>
      <c r="E31" s="12"/>
      <c r="I31" s="6">
        <f>A16</f>
        <v>22160</v>
      </c>
      <c r="J31" s="5">
        <f>C16</f>
        <v>0</v>
      </c>
      <c r="K31" s="9"/>
      <c r="L31" s="9"/>
    </row>
    <row r="32" spans="1:12" ht="23.45" customHeight="1" x14ac:dyDescent="0.45">
      <c r="C32" s="14"/>
      <c r="D32" s="13"/>
      <c r="E32" s="12"/>
      <c r="I32" s="11"/>
      <c r="J32" s="10"/>
      <c r="K32" s="9"/>
      <c r="L32" s="9"/>
    </row>
    <row r="33" spans="9:10" ht="23.45" customHeight="1" x14ac:dyDescent="0.45">
      <c r="I33" s="8" t="s">
        <v>1</v>
      </c>
      <c r="J33" s="7" t="s">
        <v>2</v>
      </c>
    </row>
    <row r="34" spans="9:10" ht="23.45" customHeight="1" x14ac:dyDescent="0.45">
      <c r="I34" s="6">
        <f>A5</f>
        <v>21824</v>
      </c>
      <c r="J34" s="5">
        <f>D5</f>
        <v>87.603505080000019</v>
      </c>
    </row>
    <row r="35" spans="9:10" ht="23.45" customHeight="1" x14ac:dyDescent="0.45">
      <c r="I35" s="6">
        <f>A6</f>
        <v>21855</v>
      </c>
      <c r="J35" s="5">
        <f>D6</f>
        <v>83.058434550000001</v>
      </c>
    </row>
    <row r="36" spans="9:10" ht="23.45" customHeight="1" x14ac:dyDescent="0.45">
      <c r="I36" s="6">
        <f>A7</f>
        <v>21885</v>
      </c>
      <c r="J36" s="5">
        <f>D7</f>
        <v>44.136615250000006</v>
      </c>
    </row>
    <row r="37" spans="9:10" ht="23.45" customHeight="1" x14ac:dyDescent="0.45">
      <c r="I37" s="6">
        <f>A8</f>
        <v>21916</v>
      </c>
      <c r="J37" s="5">
        <f>D8</f>
        <v>42.892590650000002</v>
      </c>
    </row>
    <row r="38" spans="9:10" ht="23.45" customHeight="1" x14ac:dyDescent="0.45">
      <c r="I38" s="6">
        <f>A9</f>
        <v>21947</v>
      </c>
      <c r="J38" s="5">
        <f>D9</f>
        <v>48.563115510000053</v>
      </c>
    </row>
    <row r="39" spans="9:10" ht="23.45" customHeight="1" x14ac:dyDescent="0.45">
      <c r="I39" s="6">
        <f>A10</f>
        <v>21976</v>
      </c>
      <c r="J39" s="5">
        <f>D10</f>
        <v>67.299540489999956</v>
      </c>
    </row>
    <row r="40" spans="9:10" ht="23.45" customHeight="1" x14ac:dyDescent="0.45">
      <c r="I40" s="6">
        <f>A11</f>
        <v>22007</v>
      </c>
      <c r="J40" s="5">
        <f>D11</f>
        <v>66.247846210000006</v>
      </c>
    </row>
    <row r="41" spans="9:10" ht="23.45" customHeight="1" x14ac:dyDescent="0.45">
      <c r="I41" s="6">
        <f>A12</f>
        <v>22037</v>
      </c>
      <c r="J41" s="5">
        <f>D12</f>
        <v>0</v>
      </c>
    </row>
    <row r="42" spans="9:10" ht="23.45" customHeight="1" x14ac:dyDescent="0.45">
      <c r="I42" s="6">
        <f>A13</f>
        <v>22068</v>
      </c>
      <c r="J42" s="5">
        <f>D13</f>
        <v>0</v>
      </c>
    </row>
    <row r="43" spans="9:10" ht="23.45" customHeight="1" x14ac:dyDescent="0.45">
      <c r="I43" s="6">
        <f>A14</f>
        <v>22098</v>
      </c>
      <c r="J43" s="5">
        <f>D14</f>
        <v>0</v>
      </c>
    </row>
    <row r="44" spans="9:10" ht="23.45" customHeight="1" x14ac:dyDescent="0.45">
      <c r="I44" s="6">
        <f>A15</f>
        <v>22129</v>
      </c>
      <c r="J44" s="5">
        <f>D15</f>
        <v>0</v>
      </c>
    </row>
    <row r="45" spans="9:10" ht="23.45" customHeight="1" x14ac:dyDescent="0.45">
      <c r="I45" s="6">
        <f>A16</f>
        <v>22160</v>
      </c>
      <c r="J45" s="5">
        <f>D16</f>
        <v>0</v>
      </c>
    </row>
    <row r="46" spans="9:10" ht="23.45" customHeight="1" x14ac:dyDescent="0.2"/>
    <row r="47" spans="9:10" ht="23.45" customHeight="1" x14ac:dyDescent="0.2"/>
    <row r="48" spans="9:10" ht="23.45" customHeight="1" x14ac:dyDescent="0.2"/>
    <row r="49" spans="9:10" ht="23.45" customHeight="1" x14ac:dyDescent="0.45">
      <c r="I49" s="8" t="s">
        <v>1</v>
      </c>
      <c r="J49" s="7" t="s">
        <v>0</v>
      </c>
    </row>
    <row r="50" spans="9:10" ht="23.45" customHeight="1" x14ac:dyDescent="0.45">
      <c r="I50" s="6">
        <v>21824</v>
      </c>
      <c r="J50" s="5">
        <f>E5</f>
        <v>1.9392032115107916</v>
      </c>
    </row>
    <row r="51" spans="9:10" ht="23.45" customHeight="1" x14ac:dyDescent="0.45">
      <c r="I51" s="6">
        <v>21855</v>
      </c>
      <c r="J51" s="5">
        <f>E6</f>
        <v>1.8385929064748201</v>
      </c>
    </row>
    <row r="52" spans="9:10" ht="23.45" customHeight="1" x14ac:dyDescent="0.45">
      <c r="I52" s="6">
        <v>21885</v>
      </c>
      <c r="J52" s="5">
        <f>E7</f>
        <v>0.97701417266187063</v>
      </c>
    </row>
    <row r="53" spans="9:10" ht="23.45" customHeight="1" x14ac:dyDescent="0.45">
      <c r="I53" s="6">
        <v>21916</v>
      </c>
      <c r="J53" s="5">
        <f>E8</f>
        <v>0.94947627338129503</v>
      </c>
    </row>
    <row r="54" spans="9:10" ht="23.45" customHeight="1" x14ac:dyDescent="0.45">
      <c r="I54" s="6">
        <v>21947</v>
      </c>
      <c r="J54" s="5">
        <f>E9</f>
        <v>1.0749997899280588</v>
      </c>
    </row>
    <row r="55" spans="9:10" ht="23.45" customHeight="1" x14ac:dyDescent="0.45">
      <c r="I55" s="6">
        <v>21976</v>
      </c>
      <c r="J55" s="5">
        <f>E10</f>
        <v>1.4897518647482004</v>
      </c>
    </row>
    <row r="56" spans="9:10" ht="23.45" customHeight="1" x14ac:dyDescent="0.45">
      <c r="I56" s="6">
        <v>22007</v>
      </c>
      <c r="J56" s="5">
        <f>E11</f>
        <v>1.4664714158273382</v>
      </c>
    </row>
    <row r="57" spans="9:10" ht="23.45" customHeight="1" x14ac:dyDescent="0.45">
      <c r="I57" s="6">
        <v>22037</v>
      </c>
      <c r="J57" s="5">
        <f>E12</f>
        <v>0</v>
      </c>
    </row>
    <row r="58" spans="9:10" ht="23.45" customHeight="1" x14ac:dyDescent="0.45">
      <c r="I58" s="6">
        <v>22068</v>
      </c>
      <c r="J58" s="5">
        <f>E13</f>
        <v>0</v>
      </c>
    </row>
    <row r="59" spans="9:10" ht="23.45" customHeight="1" x14ac:dyDescent="0.45">
      <c r="I59" s="6">
        <v>22098</v>
      </c>
      <c r="J59" s="5">
        <f>E14</f>
        <v>0</v>
      </c>
    </row>
    <row r="60" spans="9:10" ht="23.45" customHeight="1" x14ac:dyDescent="0.45">
      <c r="I60" s="6">
        <v>22129</v>
      </c>
      <c r="J60" s="5">
        <f>E15</f>
        <v>0</v>
      </c>
    </row>
    <row r="61" spans="9:10" ht="23.45" customHeight="1" x14ac:dyDescent="0.45">
      <c r="I61" s="6">
        <v>22160</v>
      </c>
      <c r="J61" s="5">
        <f>E16</f>
        <v>0</v>
      </c>
    </row>
    <row r="62" spans="9:10" ht="23.45" customHeight="1" x14ac:dyDescent="0.2"/>
    <row r="63" spans="9:10" ht="23.45" customHeight="1" x14ac:dyDescent="0.2"/>
    <row r="64" spans="9:10" ht="23.45" customHeight="1" x14ac:dyDescent="0.2"/>
    <row r="65" ht="23.45" customHeight="1" x14ac:dyDescent="0.2"/>
    <row r="66" ht="23.45" customHeight="1" x14ac:dyDescent="0.2"/>
    <row r="67" ht="23.45" customHeight="1" x14ac:dyDescent="0.2"/>
    <row r="68" ht="23.45" customHeight="1" x14ac:dyDescent="0.2"/>
    <row r="69" ht="23.45" customHeight="1" x14ac:dyDescent="0.2"/>
    <row r="70" ht="23.45" customHeight="1" x14ac:dyDescent="0.2"/>
    <row r="71" ht="23.45" customHeight="1" x14ac:dyDescent="0.2"/>
    <row r="72" ht="23.45" customHeight="1" x14ac:dyDescent="0.2"/>
    <row r="73" ht="23.45" customHeight="1" x14ac:dyDescent="0.2"/>
    <row r="74" ht="23.45" customHeight="1" x14ac:dyDescent="0.2"/>
    <row r="75" ht="23.45" customHeight="1" x14ac:dyDescent="0.2"/>
    <row r="76" ht="23.45" customHeight="1" x14ac:dyDescent="0.2"/>
    <row r="77" ht="23.45" customHeight="1" x14ac:dyDescent="0.2"/>
    <row r="78" ht="23.45" customHeight="1" x14ac:dyDescent="0.2"/>
    <row r="79" ht="23.45" customHeight="1" x14ac:dyDescent="0.2"/>
    <row r="80" ht="23.45" customHeight="1" x14ac:dyDescent="0.2"/>
    <row r="81" ht="23.45" customHeight="1" x14ac:dyDescent="0.2"/>
    <row r="82" ht="23.45" customHeight="1" x14ac:dyDescent="0.2"/>
    <row r="83" ht="23.45" customHeight="1" x14ac:dyDescent="0.2"/>
    <row r="84" ht="23.45" customHeight="1" x14ac:dyDescent="0.2"/>
    <row r="85" ht="23.45" customHeight="1" x14ac:dyDescent="0.2"/>
    <row r="86" ht="23.45" customHeight="1" x14ac:dyDescent="0.2"/>
  </sheetData>
  <pageMargins left="0.55118110236220474" right="0.35433070866141736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ปริมาณการปลดปล่อย GHGs ไฟฟ้า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ณัฐกฤตา โกมลนาค</dc:creator>
  <cp:lastModifiedBy>ณัฐกฤตา โกมลนาค</cp:lastModifiedBy>
  <dcterms:created xsi:type="dcterms:W3CDTF">2017-06-02T04:34:12Z</dcterms:created>
  <dcterms:modified xsi:type="dcterms:W3CDTF">2017-06-02T04:35:15Z</dcterms:modified>
</cp:coreProperties>
</file>