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680" activeTab="0"/>
  </bookViews>
  <sheets>
    <sheet name="น้ำมันเชื้อเพลิง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<sst xmlns="http://schemas.openxmlformats.org/spreadsheetml/2006/main" count="31" uniqueCount="27">
  <si>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บันทึกประจำเดือน</t>
  </si>
  <si>
    <t>วันที่ทำการบันทึก</t>
  </si>
  <si>
    <t>รวม</t>
  </si>
  <si>
    <t>เฉลี่ย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</si>
  <si>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</si>
  <si>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</si>
  <si>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</si>
  <si>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</si>
  <si>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</si>
  <si>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</si>
  <si>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</si>
  <si>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</si>
  <si>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</si>
  <si>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</si>
  <si>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</si>
  <si>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</si>
  <si>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ค่าใช้จ่าย/เดือน (บาท)</t>
  </si>
  <si>
    <t>แบบฟอร์ม 3.2(2)</t>
  </si>
  <si>
    <t>-</t>
  </si>
  <si>
    <r>
      <t>ปริมาณการใช้น้ำมัน</t>
    </r>
    <r>
      <rPr>
        <b/>
        <sz val="18"/>
        <color indexed="10"/>
        <rFont val="Angsana New"/>
        <family val="1"/>
      </rPr>
      <t>Diesel</t>
    </r>
    <r>
      <rPr>
        <b/>
        <sz val="18"/>
        <rFont val="Angsana New"/>
        <family val="1"/>
      </rPr>
      <t xml:space="preserve"> /เดือน (ลิตร)</t>
    </r>
  </si>
  <si>
    <r>
      <t>ปริมาณการใช้น้ำมัน</t>
    </r>
    <r>
      <rPr>
        <b/>
        <sz val="18"/>
        <color indexed="10"/>
        <rFont val="Angsana New"/>
        <family val="1"/>
      </rPr>
      <t>Gasohol 91</t>
    </r>
    <r>
      <rPr>
        <b/>
        <sz val="18"/>
        <rFont val="Angsana New"/>
        <family val="1"/>
      </rPr>
      <t xml:space="preserve"> /เดือน (ลิตร)</t>
    </r>
  </si>
  <si>
    <r>
      <t>ปริมาณการใช้น้ำมัน</t>
    </r>
    <r>
      <rPr>
        <b/>
        <sz val="18"/>
        <color indexed="10"/>
        <rFont val="Angsana New"/>
        <family val="1"/>
      </rPr>
      <t xml:space="preserve">Gasohol 95 </t>
    </r>
    <r>
      <rPr>
        <b/>
        <sz val="18"/>
        <rFont val="Angsana New"/>
        <family val="1"/>
      </rPr>
      <t>/เดือน (ลิตร)</t>
    </r>
  </si>
  <si>
    <t>สำนักงานมหาวิทยาลัย</t>
  </si>
  <si>
    <r>
      <t xml:space="preserve">บันทึกการใช้เชื้อเพลิง </t>
    </r>
    <r>
      <rPr>
        <b/>
        <sz val="18"/>
        <color indexed="10"/>
        <rFont val="Angsana New"/>
        <family val="1"/>
      </rPr>
      <t>2560</t>
    </r>
  </si>
  <si>
    <t>จำนวนพนักงาน</t>
  </si>
  <si>
    <t>ปริมาณการใช้น้ำมัน /เดือน (ลิตร)</t>
  </si>
  <si>
    <t>ปริมาณการใช้เชื้อเพลิงต่อจำนวนพนักงาน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</si>
</sst>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"/>
    <numFmt numFmtId="193" formatCode="0.000000"/>
  </numFmts>
  <fonts count="55">
    <font>
      <sz val="10"/>
      <name val="Arial"/>
      <family val="0"/>
    </font>
    <font>
      <sz val="18"/>
      <name val="Angsana New"/>
      <family val="1"/>
    </font>
    <font>
      <b/>
      <sz val="18"/>
      <name val="Angsana New"/>
      <family val="1"/>
    </font>
    <font>
      <b/>
      <sz val="18"/>
      <color indexed="10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 New"/>
      <family val="1"/>
    </font>
    <font>
      <sz val="18"/>
      <color indexed="30"/>
      <name val="Angsana New"/>
      <family val="1"/>
    </font>
    <font>
      <sz val="18"/>
      <color indexed="10"/>
      <name val="Angsana New"/>
      <family val="1"/>
    </font>
    <font>
      <b/>
      <sz val="18"/>
      <color indexed="8"/>
      <name val="Angsana New"/>
      <family val="1"/>
    </font>
    <font>
      <sz val="10"/>
      <color indexed="8"/>
      <name val="Tahoma"/>
      <family val="0"/>
    </font>
    <font>
      <b/>
      <sz val="18"/>
      <color indexed="8"/>
      <name val="Cordia New"/>
      <family val="0"/>
    </font>
    <font>
      <b/>
      <sz val="18"/>
      <color indexed="10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sz val="18"/>
      <color rgb="FF0070C0"/>
      <name val="Angsana New"/>
      <family val="1"/>
    </font>
    <font>
      <sz val="18"/>
      <color rgb="FFFF0000"/>
      <name val="Angsana New"/>
      <family val="1"/>
    </font>
    <font>
      <b/>
      <sz val="18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50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Continuous" vertical="center"/>
    </xf>
    <xf numFmtId="0" fontId="50" fillId="34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/>
    </xf>
    <xf numFmtId="2" fontId="52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52" fillId="33" borderId="10" xfId="0" applyNumberFormat="1" applyFont="1" applyFill="1" applyBorder="1" applyAlignment="1">
      <alignment horizontal="center"/>
    </xf>
    <xf numFmtId="4" fontId="53" fillId="34" borderId="10" xfId="0" applyNumberFormat="1" applyFont="1" applyFill="1" applyBorder="1" applyAlignment="1">
      <alignment horizontal="center"/>
    </xf>
    <xf numFmtId="4" fontId="50" fillId="34" borderId="10" xfId="0" applyNumberFormat="1" applyFont="1" applyFill="1" applyBorder="1" applyAlignment="1">
      <alignment horizontal="center"/>
    </xf>
    <xf numFmtId="15" fontId="4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4" fontId="1" fillId="33" borderId="10" xfId="0" applyNumberFormat="1" applyFont="1" applyFill="1" applyBorder="1" applyAlignment="1">
      <alignment horizontal="center"/>
    </xf>
    <xf numFmtId="4" fontId="54" fillId="33" borderId="10" xfId="0" applyNumberFormat="1" applyFont="1" applyFill="1" applyBorder="1" applyAlignment="1">
      <alignment horizontal="center"/>
    </xf>
    <xf numFmtId="4" fontId="54" fillId="33" borderId="0" xfId="0" applyNumberFormat="1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4" fontId="51" fillId="33" borderId="0" xfId="0" applyNumberFormat="1" applyFont="1" applyFill="1" applyBorder="1" applyAlignment="1">
      <alignment horizontal="center"/>
    </xf>
    <xf numFmtId="4" fontId="50" fillId="34" borderId="0" xfId="0" applyNumberFormat="1" applyFont="1" applyFill="1" applyBorder="1" applyAlignment="1">
      <alignment horizontal="center"/>
    </xf>
    <xf numFmtId="2" fontId="51" fillId="33" borderId="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Diesel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49"/>
          <c:w val="0.9747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น้ำมันเชื้อเพลิง!$D$4</c:f>
              <c:strCache>
                <c:ptCount val="1"/>
                <c:pt idx="0">
                  <c:v>ปริมาณการใช้น้ำมันDiesel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น้ำมันเชื้อเพลิง!$D$5:$D$16</c:f>
              <c:numCache/>
            </c:numRef>
          </c:val>
          <c:shape val="box"/>
        </c:ser>
        <c:shape val="box"/>
        <c:axId val="7296818"/>
        <c:axId val="65671363"/>
      </c:bar3DChart>
      <c:catAx>
        <c:axId val="729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671363"/>
        <c:crosses val="autoZero"/>
        <c:auto val="1"/>
        <c:lblOffset val="100"/>
        <c:tickLblSkip val="1"/>
        <c:noMultiLvlLbl val="0"/>
      </c:catAx>
      <c:valAx>
        <c:axId val="65671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68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Gasohol 91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49"/>
          <c:w val="0.9747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น้ำมันเชื้อเพลิง!$F$4</c:f>
              <c:strCache>
                <c:ptCount val="1"/>
                <c:pt idx="0">
                  <c:v>ปริมาณการใช้น้ำมันGasohol 91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น้ำมันเชื้อเพลิง!$F$5:$F$16</c:f>
              <c:numCache/>
            </c:numRef>
          </c:val>
          <c:shape val="box"/>
        </c:ser>
        <c:shape val="box"/>
        <c:axId val="54171356"/>
        <c:axId val="17780157"/>
      </c:bar3DChart>
      <c:catAx>
        <c:axId val="5417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80157"/>
        <c:crosses val="autoZero"/>
        <c:auto val="1"/>
        <c:lblOffset val="100"/>
        <c:tickLblSkip val="1"/>
        <c:noMultiLvlLbl val="0"/>
      </c:catAx>
      <c:valAx>
        <c:axId val="177801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7135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Gasohol 95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(ลิตร)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2560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5"/>
          <c:w val="0.9745"/>
          <c:h val="0.82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น้ำมันเชื้อเพลิง!$H$4</c:f>
              <c:strCache>
                <c:ptCount val="1"/>
                <c:pt idx="0">
                  <c:v>ปริมาณการใช้น้ำมันGasohol 95 /เดือน (ลิตร)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น้ำมันเชื้อเพลิง!$H$5:$H$16</c:f>
              <c:numCache/>
            </c:numRef>
          </c:val>
          <c:shape val="box"/>
        </c:ser>
        <c:shape val="box"/>
        <c:axId val="25803686"/>
        <c:axId val="30906583"/>
      </c:bar3DChart>
      <c:catAx>
        <c:axId val="2580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06583"/>
        <c:crosses val="autoZero"/>
        <c:auto val="1"/>
        <c:lblOffset val="100"/>
        <c:tickLblSkip val="1"/>
        <c:noMultiLvlLbl val="0"/>
      </c:catAx>
      <c:valAx>
        <c:axId val="30906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36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ปริมาณการใช้น้ำมัน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เชื้อเพลิงต่อจำนวนพนักงาน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0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5225"/>
          <c:w val="0.975"/>
          <c:h val="0.8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น้ำมันเชื้อเพลิง!$L$4</c:f>
              <c:strCache>
                <c:ptCount val="1"/>
                <c:pt idx="0">
                  <c:v>ปริมาณการใช้เชื้อเพลิงต่อจำนวนพนักงาน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น้ำมันเชื้อเพลิง!$A$5:$A$16</c:f>
              <c:strCache/>
            </c:strRef>
          </c:cat>
          <c:val>
            <c:numRef>
              <c:f>น้ำมันเชื้อเพลิง!$L$5:$L$16</c:f>
              <c:numCache/>
            </c:numRef>
          </c:val>
          <c:shape val="box"/>
        </c:ser>
        <c:shape val="box"/>
        <c:axId val="9723792"/>
        <c:axId val="20405265"/>
      </c:bar3DChart>
      <c:catAx>
        <c:axId val="972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23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0</xdr:rowOff>
    </xdr:from>
    <xdr:to>
      <xdr:col>11</xdr:col>
      <xdr:colOff>752475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95250" y="12934950"/>
        <a:ext cx="7086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304800</xdr:rowOff>
    </xdr:from>
    <xdr:to>
      <xdr:col>11</xdr:col>
      <xdr:colOff>781050</xdr:colOff>
      <xdr:row>57</xdr:row>
      <xdr:rowOff>314325</xdr:rowOff>
    </xdr:to>
    <xdr:graphicFrame>
      <xdr:nvGraphicFramePr>
        <xdr:cNvPr id="2" name="Chart 1"/>
        <xdr:cNvGraphicFramePr/>
      </xdr:nvGraphicFramePr>
      <xdr:xfrm>
        <a:off x="104775" y="16906875"/>
        <a:ext cx="71056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60</xdr:row>
      <xdr:rowOff>9525</xdr:rowOff>
    </xdr:from>
    <xdr:to>
      <xdr:col>11</xdr:col>
      <xdr:colOff>752475</xdr:colOff>
      <xdr:row>70</xdr:row>
      <xdr:rowOff>9525</xdr:rowOff>
    </xdr:to>
    <xdr:graphicFrame>
      <xdr:nvGraphicFramePr>
        <xdr:cNvPr id="3" name="Chart 1"/>
        <xdr:cNvGraphicFramePr/>
      </xdr:nvGraphicFramePr>
      <xdr:xfrm>
        <a:off x="123825" y="20945475"/>
        <a:ext cx="7058025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762000</xdr:colOff>
      <xdr:row>30</xdr:row>
      <xdr:rowOff>276225</xdr:rowOff>
    </xdr:to>
    <xdr:graphicFrame>
      <xdr:nvGraphicFramePr>
        <xdr:cNvPr id="4" name="Chart 1"/>
        <xdr:cNvGraphicFramePr/>
      </xdr:nvGraphicFramePr>
      <xdr:xfrm>
        <a:off x="0" y="7934325"/>
        <a:ext cx="71913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SheetLayoutView="100" workbookViewId="0" topLeftCell="A1">
      <selection activeCell="Q14" sqref="Q14"/>
    </sheetView>
  </sheetViews>
  <sheetFormatPr defaultColWidth="9.140625" defaultRowHeight="12.75"/>
  <cols>
    <col min="1" max="1" width="12.00390625" style="1" customWidth="1"/>
    <col min="2" max="2" width="11.00390625" style="1" customWidth="1"/>
    <col min="3" max="3" width="9.7109375" style="1" customWidth="1"/>
    <col min="4" max="4" width="12.00390625" style="1" customWidth="1"/>
    <col min="5" max="5" width="12.28125" style="1" hidden="1" customWidth="1"/>
    <col min="6" max="6" width="13.8515625" style="1" customWidth="1"/>
    <col min="7" max="7" width="13.421875" style="1" hidden="1" customWidth="1"/>
    <col min="8" max="8" width="13.28125" style="1" customWidth="1"/>
    <col min="9" max="9" width="12.8515625" style="1" hidden="1" customWidth="1"/>
    <col min="10" max="10" width="12.28125" style="21" customWidth="1"/>
    <col min="11" max="11" width="12.28125" style="1" customWidth="1"/>
    <col min="12" max="12" width="12.57421875" style="1" customWidth="1"/>
    <col min="13" max="16384" width="9.140625" style="1" customWidth="1"/>
  </cols>
  <sheetData>
    <row r="1" spans="11:12" ht="30" customHeight="1">
      <c r="K1" s="4"/>
      <c r="L1" s="4" t="s">
        <v>17</v>
      </c>
    </row>
    <row r="2" spans="1:11" ht="26.25">
      <c r="A2" s="7" t="s">
        <v>23</v>
      </c>
      <c r="B2" s="7"/>
      <c r="C2" s="7"/>
      <c r="D2" s="7"/>
      <c r="E2" s="7"/>
      <c r="F2" s="7"/>
      <c r="G2" s="7"/>
      <c r="H2" s="7"/>
      <c r="I2" s="7"/>
      <c r="J2" s="22"/>
      <c r="K2" s="7"/>
    </row>
    <row r="3" spans="1:11" ht="26.25">
      <c r="A3" s="15" t="s">
        <v>22</v>
      </c>
      <c r="B3" s="7"/>
      <c r="C3" s="7"/>
      <c r="D3" s="7"/>
      <c r="E3" s="7"/>
      <c r="F3" s="7"/>
      <c r="G3" s="7"/>
      <c r="H3" s="7"/>
      <c r="I3" s="7"/>
      <c r="J3" s="22"/>
      <c r="K3" s="7"/>
    </row>
    <row r="4" spans="1:12" ht="105">
      <c r="A4" s="2" t="s">
        <v>0</v>
      </c>
      <c r="B4" s="2" t="s">
        <v>1</v>
      </c>
      <c r="C4" s="2" t="s">
        <v>24</v>
      </c>
      <c r="D4" s="2" t="s">
        <v>19</v>
      </c>
      <c r="E4" s="8" t="s">
        <v>16</v>
      </c>
      <c r="F4" s="2" t="s">
        <v>20</v>
      </c>
      <c r="G4" s="8" t="s">
        <v>16</v>
      </c>
      <c r="H4" s="2" t="s">
        <v>21</v>
      </c>
      <c r="I4" s="8" t="s">
        <v>16</v>
      </c>
      <c r="J4" s="2" t="s">
        <v>25</v>
      </c>
      <c r="K4" s="2" t="s">
        <v>16</v>
      </c>
      <c r="L4" s="2" t="s">
        <v>26</v>
      </c>
    </row>
    <row r="5" spans="1:12" ht="25.5">
      <c r="A5" s="3" t="s">
        <v>4</v>
      </c>
      <c r="B5" s="19">
        <v>241092</v>
      </c>
      <c r="C5" s="20">
        <v>200</v>
      </c>
      <c r="D5" s="16">
        <v>744.255</v>
      </c>
      <c r="E5" s="17">
        <v>20125</v>
      </c>
      <c r="F5" s="10">
        <v>41.131</v>
      </c>
      <c r="G5" s="17">
        <v>1010</v>
      </c>
      <c r="H5" s="16">
        <v>10.785</v>
      </c>
      <c r="I5" s="17">
        <v>450</v>
      </c>
      <c r="J5" s="16">
        <f>D5+F5+H5</f>
        <v>796.1709999999999</v>
      </c>
      <c r="K5" s="12">
        <f>E5+G5+I5</f>
        <v>21585</v>
      </c>
      <c r="L5" s="23">
        <f>J5/C5</f>
        <v>3.9808549999999996</v>
      </c>
    </row>
    <row r="6" spans="1:12" ht="25.5">
      <c r="A6" s="3" t="s">
        <v>5</v>
      </c>
      <c r="B6" s="19">
        <v>241120</v>
      </c>
      <c r="C6" s="20">
        <v>200</v>
      </c>
      <c r="D6" s="16">
        <v>556.453</v>
      </c>
      <c r="E6" s="17">
        <v>15189.24</v>
      </c>
      <c r="F6" s="10">
        <v>46.044</v>
      </c>
      <c r="G6" s="17">
        <v>1230</v>
      </c>
      <c r="H6" s="16">
        <v>14.498</v>
      </c>
      <c r="I6" s="17">
        <v>417</v>
      </c>
      <c r="J6" s="16">
        <f aca="true" t="shared" si="0" ref="J6:J16">D6+F6+H6</f>
        <v>616.995</v>
      </c>
      <c r="K6" s="12">
        <f aca="true" t="shared" si="1" ref="K6:K15">E6+G6+I6</f>
        <v>16836.239999999998</v>
      </c>
      <c r="L6" s="23">
        <f aca="true" t="shared" si="2" ref="L6:L16">J6/C6</f>
        <v>3.084975</v>
      </c>
    </row>
    <row r="7" spans="1:12" ht="25.5">
      <c r="A7" s="3" t="s">
        <v>6</v>
      </c>
      <c r="B7" s="19">
        <v>241152</v>
      </c>
      <c r="C7" s="20">
        <v>200</v>
      </c>
      <c r="D7" s="16">
        <v>493.185</v>
      </c>
      <c r="E7" s="17">
        <v>13266.2</v>
      </c>
      <c r="F7" s="10">
        <v>49.626</v>
      </c>
      <c r="G7" s="17">
        <v>1103.9</v>
      </c>
      <c r="H7" s="16">
        <v>6.227</v>
      </c>
      <c r="I7" s="17">
        <v>350</v>
      </c>
      <c r="J7" s="16">
        <f t="shared" si="0"/>
        <v>549.038</v>
      </c>
      <c r="K7" s="12">
        <f t="shared" si="1"/>
        <v>14720.1</v>
      </c>
      <c r="L7" s="23">
        <f t="shared" si="2"/>
        <v>2.74519</v>
      </c>
    </row>
    <row r="8" spans="1:12" ht="25.5">
      <c r="A8" s="3" t="s">
        <v>7</v>
      </c>
      <c r="B8" s="19">
        <v>241182</v>
      </c>
      <c r="C8" s="20">
        <v>200</v>
      </c>
      <c r="D8" s="16">
        <v>689.126</v>
      </c>
      <c r="E8" s="17">
        <v>18165</v>
      </c>
      <c r="F8" s="10">
        <v>33.747</v>
      </c>
      <c r="G8" s="17">
        <v>760</v>
      </c>
      <c r="H8" s="16">
        <v>5.458</v>
      </c>
      <c r="I8" s="17">
        <v>243</v>
      </c>
      <c r="J8" s="16">
        <f t="shared" si="0"/>
        <v>728.3309999999999</v>
      </c>
      <c r="K8" s="12">
        <f t="shared" si="1"/>
        <v>19168</v>
      </c>
      <c r="L8" s="23">
        <f t="shared" si="2"/>
        <v>3.6416549999999996</v>
      </c>
    </row>
    <row r="9" spans="1:12" ht="25.5">
      <c r="A9" s="3" t="s">
        <v>8</v>
      </c>
      <c r="B9" s="19">
        <v>241211</v>
      </c>
      <c r="C9" s="20">
        <v>200</v>
      </c>
      <c r="D9" s="16">
        <v>604.298</v>
      </c>
      <c r="E9" s="17">
        <v>15420</v>
      </c>
      <c r="F9" s="10">
        <v>47.964</v>
      </c>
      <c r="G9" s="17">
        <v>1082</v>
      </c>
      <c r="H9" s="16">
        <v>8.717</v>
      </c>
      <c r="I9" s="17">
        <v>320</v>
      </c>
      <c r="J9" s="16">
        <f t="shared" si="0"/>
        <v>660.9789999999999</v>
      </c>
      <c r="K9" s="12">
        <f t="shared" si="1"/>
        <v>16822</v>
      </c>
      <c r="L9" s="23">
        <f t="shared" si="2"/>
        <v>3.3048949999999997</v>
      </c>
    </row>
    <row r="10" spans="1:12" ht="25.5">
      <c r="A10" s="3" t="s">
        <v>9</v>
      </c>
      <c r="B10" s="19">
        <v>241243</v>
      </c>
      <c r="C10" s="20">
        <v>200</v>
      </c>
      <c r="D10" s="16">
        <v>644.81</v>
      </c>
      <c r="E10" s="17">
        <v>16026</v>
      </c>
      <c r="F10" s="10">
        <v>45.401</v>
      </c>
      <c r="G10" s="17">
        <v>924.4</v>
      </c>
      <c r="H10" s="16">
        <v>12.345</v>
      </c>
      <c r="I10" s="17">
        <v>407</v>
      </c>
      <c r="J10" s="16">
        <f t="shared" si="0"/>
        <v>702.5559999999999</v>
      </c>
      <c r="K10" s="12">
        <f t="shared" si="1"/>
        <v>17357.4</v>
      </c>
      <c r="L10" s="23">
        <f t="shared" si="2"/>
        <v>3.51278</v>
      </c>
    </row>
    <row r="11" spans="1:12" ht="25.5">
      <c r="A11" s="3" t="s">
        <v>10</v>
      </c>
      <c r="B11" s="19">
        <v>241274</v>
      </c>
      <c r="C11" s="20">
        <v>200</v>
      </c>
      <c r="D11" s="16">
        <v>417.232</v>
      </c>
      <c r="E11" s="17">
        <v>10490</v>
      </c>
      <c r="F11" s="10">
        <v>30.983</v>
      </c>
      <c r="G11" s="17">
        <v>750</v>
      </c>
      <c r="H11" s="16">
        <v>9.257</v>
      </c>
      <c r="I11" s="17">
        <v>316.1</v>
      </c>
      <c r="J11" s="16">
        <f t="shared" si="0"/>
        <v>457.47200000000004</v>
      </c>
      <c r="K11" s="12">
        <f t="shared" si="1"/>
        <v>11556.1</v>
      </c>
      <c r="L11" s="23">
        <f t="shared" si="2"/>
        <v>2.28736</v>
      </c>
    </row>
    <row r="12" spans="1:12" ht="25.5">
      <c r="A12" s="3" t="s">
        <v>11</v>
      </c>
      <c r="B12" s="19">
        <v>241305</v>
      </c>
      <c r="C12" s="20">
        <v>200</v>
      </c>
      <c r="D12" s="16">
        <v>990.87</v>
      </c>
      <c r="E12" s="17">
        <v>25328.2</v>
      </c>
      <c r="F12" s="10">
        <v>35.264</v>
      </c>
      <c r="G12" s="17">
        <v>895.3</v>
      </c>
      <c r="H12" s="16">
        <v>17.454</v>
      </c>
      <c r="I12" s="17">
        <v>343.2</v>
      </c>
      <c r="J12" s="16">
        <f t="shared" si="0"/>
        <v>1043.588</v>
      </c>
      <c r="K12" s="12">
        <f t="shared" si="1"/>
        <v>26566.7</v>
      </c>
      <c r="L12" s="23">
        <f t="shared" si="2"/>
        <v>5.21794</v>
      </c>
    </row>
    <row r="13" spans="1:12" ht="25.5">
      <c r="A13" s="3" t="s">
        <v>12</v>
      </c>
      <c r="B13" s="19">
        <v>241335</v>
      </c>
      <c r="C13" s="20">
        <v>200</v>
      </c>
      <c r="D13" s="16">
        <v>957.736</v>
      </c>
      <c r="E13" s="17">
        <v>24610.3</v>
      </c>
      <c r="F13" s="10">
        <v>31.878</v>
      </c>
      <c r="G13" s="17">
        <v>849.6</v>
      </c>
      <c r="H13" s="16">
        <v>14.184</v>
      </c>
      <c r="I13" s="17">
        <v>340</v>
      </c>
      <c r="J13" s="16">
        <f t="shared" si="0"/>
        <v>1003.798</v>
      </c>
      <c r="K13" s="12">
        <f t="shared" si="1"/>
        <v>25799.899999999998</v>
      </c>
      <c r="L13" s="23">
        <f t="shared" si="2"/>
        <v>5.01899</v>
      </c>
    </row>
    <row r="14" spans="1:12" ht="25.5">
      <c r="A14" s="3" t="s">
        <v>13</v>
      </c>
      <c r="B14" s="19">
        <v>241365</v>
      </c>
      <c r="C14" s="20">
        <v>200</v>
      </c>
      <c r="D14" s="16">
        <v>320.355</v>
      </c>
      <c r="E14" s="17">
        <v>8538.1</v>
      </c>
      <c r="F14" s="11">
        <v>33.133</v>
      </c>
      <c r="G14" s="17">
        <v>1051</v>
      </c>
      <c r="H14" s="16">
        <v>23.98</v>
      </c>
      <c r="I14" s="17">
        <v>500</v>
      </c>
      <c r="J14" s="16">
        <f t="shared" si="0"/>
        <v>377.468</v>
      </c>
      <c r="K14" s="12">
        <f t="shared" si="1"/>
        <v>10089.1</v>
      </c>
      <c r="L14" s="23">
        <f t="shared" si="2"/>
        <v>1.88734</v>
      </c>
    </row>
    <row r="15" spans="1:12" ht="25.5">
      <c r="A15" s="3" t="s">
        <v>14</v>
      </c>
      <c r="B15" s="19">
        <v>241396</v>
      </c>
      <c r="C15" s="20">
        <v>200</v>
      </c>
      <c r="D15" s="16">
        <v>901.83</v>
      </c>
      <c r="E15" s="17">
        <v>24471</v>
      </c>
      <c r="F15" s="11">
        <v>20.933</v>
      </c>
      <c r="G15" s="17">
        <v>532</v>
      </c>
      <c r="H15" s="16">
        <v>25.718</v>
      </c>
      <c r="I15" s="17">
        <v>744.9</v>
      </c>
      <c r="J15" s="16">
        <f t="shared" si="0"/>
        <v>948.481</v>
      </c>
      <c r="K15" s="12">
        <f t="shared" si="1"/>
        <v>25747.9</v>
      </c>
      <c r="L15" s="23">
        <f t="shared" si="2"/>
        <v>4.742405</v>
      </c>
    </row>
    <row r="16" spans="1:12" ht="25.5">
      <c r="A16" s="3" t="s">
        <v>15</v>
      </c>
      <c r="B16" s="19">
        <v>241427</v>
      </c>
      <c r="C16" s="20">
        <v>200</v>
      </c>
      <c r="D16" s="16">
        <v>416.715</v>
      </c>
      <c r="E16" s="17">
        <v>11425.1</v>
      </c>
      <c r="F16" s="11">
        <v>34.89</v>
      </c>
      <c r="G16" s="17">
        <v>895.9</v>
      </c>
      <c r="H16" s="16">
        <v>13.988</v>
      </c>
      <c r="I16" s="17">
        <v>400</v>
      </c>
      <c r="J16" s="16">
        <f t="shared" si="0"/>
        <v>465.59299999999996</v>
      </c>
      <c r="K16" s="12">
        <v>12326</v>
      </c>
      <c r="L16" s="23">
        <f t="shared" si="2"/>
        <v>2.327965</v>
      </c>
    </row>
    <row r="17" spans="1:12" ht="26.25">
      <c r="A17" s="5" t="s">
        <v>2</v>
      </c>
      <c r="B17" s="5" t="s">
        <v>18</v>
      </c>
      <c r="C17" s="5"/>
      <c r="D17" s="14">
        <f>SUM(D5:D16)</f>
        <v>7736.865</v>
      </c>
      <c r="E17" s="18">
        <f aca="true" t="shared" si="3" ref="D17:K17">SUM(E4:E14)</f>
        <v>167158.04</v>
      </c>
      <c r="F17" s="9">
        <f>SUM(F5:F16)</f>
        <v>450.99399999999997</v>
      </c>
      <c r="G17" s="18">
        <f t="shared" si="3"/>
        <v>9656.199999999999</v>
      </c>
      <c r="H17" s="14">
        <f>SUM(H5:H16)</f>
        <v>162.61100000000002</v>
      </c>
      <c r="I17" s="18">
        <f t="shared" si="3"/>
        <v>3686.2999999999997</v>
      </c>
      <c r="J17" s="14">
        <f>SUM(J5:J16)</f>
        <v>8350.47</v>
      </c>
      <c r="K17" s="13">
        <f>SUM(K5:K16)</f>
        <v>218574.44</v>
      </c>
      <c r="L17" s="24">
        <f>SUM(L5:L16)</f>
        <v>41.75234999999999</v>
      </c>
    </row>
    <row r="18" spans="1:12" ht="26.25">
      <c r="A18" s="6" t="s">
        <v>3</v>
      </c>
      <c r="B18" s="6" t="s">
        <v>18</v>
      </c>
      <c r="C18" s="6"/>
      <c r="D18" s="14">
        <f aca="true" t="shared" si="4" ref="D18:K18">AVERAGE(D5:D16)</f>
        <v>644.73875</v>
      </c>
      <c r="E18" s="18">
        <f t="shared" si="4"/>
        <v>16921.178333333333</v>
      </c>
      <c r="F18" s="9">
        <f t="shared" si="4"/>
        <v>37.58283333333333</v>
      </c>
      <c r="G18" s="18">
        <f t="shared" si="4"/>
        <v>923.6749999999998</v>
      </c>
      <c r="H18" s="14">
        <f t="shared" si="4"/>
        <v>13.550916666666668</v>
      </c>
      <c r="I18" s="18">
        <f t="shared" si="4"/>
        <v>402.59999999999997</v>
      </c>
      <c r="J18" s="14">
        <f t="shared" si="4"/>
        <v>695.8725</v>
      </c>
      <c r="K18" s="14">
        <f t="shared" si="4"/>
        <v>18214.536666666667</v>
      </c>
      <c r="L18" s="24">
        <f>AVERAGE(L5:L16)</f>
        <v>3.4793624999999992</v>
      </c>
    </row>
    <row r="19" spans="1:12" ht="26.25">
      <c r="A19" s="26"/>
      <c r="B19" s="26"/>
      <c r="C19" s="26"/>
      <c r="D19" s="27"/>
      <c r="E19" s="28"/>
      <c r="F19" s="29"/>
      <c r="G19" s="28"/>
      <c r="H19" s="27"/>
      <c r="I19" s="28"/>
      <c r="J19" s="27"/>
      <c r="K19" s="27"/>
      <c r="L19" s="25"/>
    </row>
    <row r="20" spans="1:12" ht="26.25">
      <c r="A20" s="26"/>
      <c r="B20" s="26"/>
      <c r="C20" s="26"/>
      <c r="D20" s="27"/>
      <c r="E20" s="28"/>
      <c r="F20" s="29"/>
      <c r="G20" s="28"/>
      <c r="H20" s="27"/>
      <c r="I20" s="28"/>
      <c r="J20" s="27"/>
      <c r="K20" s="27"/>
      <c r="L20" s="25"/>
    </row>
    <row r="21" spans="1:12" ht="26.25">
      <c r="A21" s="26"/>
      <c r="B21" s="26"/>
      <c r="C21" s="26"/>
      <c r="D21" s="27"/>
      <c r="E21" s="28"/>
      <c r="F21" s="29"/>
      <c r="G21" s="28"/>
      <c r="H21" s="27"/>
      <c r="I21" s="28"/>
      <c r="J21" s="27"/>
      <c r="K21" s="27"/>
      <c r="L21" s="25"/>
    </row>
    <row r="22" spans="1:12" ht="26.25">
      <c r="A22" s="26"/>
      <c r="B22" s="26"/>
      <c r="C22" s="26"/>
      <c r="D22" s="27"/>
      <c r="E22" s="28"/>
      <c r="F22" s="29"/>
      <c r="G22" s="28"/>
      <c r="H22" s="27"/>
      <c r="I22" s="28"/>
      <c r="J22" s="27"/>
      <c r="K22" s="27"/>
      <c r="L22" s="25"/>
    </row>
    <row r="23" spans="1:12" ht="26.25">
      <c r="A23" s="26"/>
      <c r="B23" s="26"/>
      <c r="C23" s="26"/>
      <c r="D23" s="27"/>
      <c r="E23" s="28"/>
      <c r="F23" s="29"/>
      <c r="G23" s="28"/>
      <c r="H23" s="27"/>
      <c r="I23" s="28"/>
      <c r="J23" s="27"/>
      <c r="K23" s="27"/>
      <c r="L23" s="25"/>
    </row>
    <row r="24" spans="1:12" ht="26.25">
      <c r="A24" s="26"/>
      <c r="B24" s="26"/>
      <c r="C24" s="26"/>
      <c r="D24" s="27"/>
      <c r="E24" s="28"/>
      <c r="F24" s="29"/>
      <c r="G24" s="28"/>
      <c r="H24" s="27"/>
      <c r="I24" s="28"/>
      <c r="J24" s="27"/>
      <c r="K24" s="27"/>
      <c r="L24" s="25"/>
    </row>
    <row r="25" spans="1:12" ht="26.25">
      <c r="A25" s="26"/>
      <c r="B25" s="26"/>
      <c r="C25" s="26"/>
      <c r="D25" s="27"/>
      <c r="E25" s="28"/>
      <c r="F25" s="29"/>
      <c r="G25" s="28"/>
      <c r="H25" s="27"/>
      <c r="I25" s="28"/>
      <c r="J25" s="27"/>
      <c r="K25" s="27"/>
      <c r="L25" s="25"/>
    </row>
    <row r="26" spans="1:12" ht="26.25">
      <c r="A26" s="26"/>
      <c r="B26" s="26"/>
      <c r="C26" s="26"/>
      <c r="D26" s="27"/>
      <c r="E26" s="28"/>
      <c r="F26" s="29"/>
      <c r="G26" s="28"/>
      <c r="H26" s="27"/>
      <c r="I26" s="28"/>
      <c r="J26" s="27"/>
      <c r="K26" s="27"/>
      <c r="L26" s="25"/>
    </row>
    <row r="27" spans="1:12" ht="26.25">
      <c r="A27" s="26"/>
      <c r="B27" s="26"/>
      <c r="C27" s="26"/>
      <c r="D27" s="27"/>
      <c r="E27" s="28"/>
      <c r="F27" s="29"/>
      <c r="G27" s="28"/>
      <c r="H27" s="27"/>
      <c r="I27" s="28"/>
      <c r="J27" s="27"/>
      <c r="K27" s="27"/>
      <c r="L27" s="25"/>
    </row>
    <row r="28" spans="1:12" ht="26.25">
      <c r="A28" s="26"/>
      <c r="B28" s="26"/>
      <c r="C28" s="26"/>
      <c r="D28" s="27"/>
      <c r="E28" s="28"/>
      <c r="F28" s="29"/>
      <c r="G28" s="28"/>
      <c r="H28" s="27"/>
      <c r="I28" s="28"/>
      <c r="J28" s="27"/>
      <c r="K28" s="27"/>
      <c r="L28" s="25"/>
    </row>
    <row r="29" spans="1:12" ht="26.25">
      <c r="A29" s="26"/>
      <c r="B29" s="26"/>
      <c r="C29" s="26"/>
      <c r="D29" s="27"/>
      <c r="E29" s="28"/>
      <c r="F29" s="29"/>
      <c r="G29" s="28"/>
      <c r="H29" s="27"/>
      <c r="I29" s="28"/>
      <c r="J29" s="27"/>
      <c r="K29" s="27"/>
      <c r="L29" s="25"/>
    </row>
    <row r="30" spans="1:12" ht="26.25">
      <c r="A30" s="26"/>
      <c r="B30" s="26"/>
      <c r="C30" s="26"/>
      <c r="D30" s="27"/>
      <c r="E30" s="28"/>
      <c r="F30" s="29"/>
      <c r="G30" s="28"/>
      <c r="H30" s="27"/>
      <c r="I30" s="28"/>
      <c r="J30" s="27"/>
      <c r="K30" s="27"/>
      <c r="L30" s="25"/>
    </row>
    <row r="31" spans="1:12" ht="26.25">
      <c r="A31" s="26"/>
      <c r="B31" s="26"/>
      <c r="C31" s="26"/>
      <c r="D31" s="27"/>
      <c r="E31" s="28"/>
      <c r="F31" s="29"/>
      <c r="G31" s="28"/>
      <c r="H31" s="27"/>
      <c r="I31" s="28"/>
      <c r="J31" s="27"/>
      <c r="K31" s="27"/>
      <c r="L31" s="25"/>
    </row>
    <row r="32" spans="1:12" ht="26.25">
      <c r="A32" s="26"/>
      <c r="B32" s="26"/>
      <c r="C32" s="26"/>
      <c r="D32" s="27"/>
      <c r="E32" s="28"/>
      <c r="F32" s="29"/>
      <c r="G32" s="28"/>
      <c r="H32" s="27"/>
      <c r="I32" s="28"/>
      <c r="J32" s="27"/>
      <c r="K32" s="27"/>
      <c r="L32" s="25"/>
    </row>
    <row r="33" spans="1:12" ht="26.25">
      <c r="A33" s="26"/>
      <c r="B33" s="26"/>
      <c r="C33" s="26"/>
      <c r="D33" s="27"/>
      <c r="E33" s="28"/>
      <c r="F33" s="29"/>
      <c r="G33" s="28"/>
      <c r="H33" s="27"/>
      <c r="I33" s="28"/>
      <c r="J33" s="27"/>
      <c r="K33" s="27"/>
      <c r="L33" s="25"/>
    </row>
    <row r="34" spans="1:12" ht="26.25">
      <c r="A34" s="26"/>
      <c r="B34" s="26"/>
      <c r="C34" s="26"/>
      <c r="D34" s="27"/>
      <c r="E34" s="28"/>
      <c r="F34" s="29"/>
      <c r="G34" s="28"/>
      <c r="H34" s="27"/>
      <c r="I34" s="28"/>
      <c r="J34" s="27"/>
      <c r="K34" s="27"/>
      <c r="L34" s="25"/>
    </row>
    <row r="35" spans="1:12" ht="26.25">
      <c r="A35" s="26"/>
      <c r="B35" s="26"/>
      <c r="C35" s="26"/>
      <c r="D35" s="27"/>
      <c r="E35" s="28"/>
      <c r="F35" s="29"/>
      <c r="G35" s="28"/>
      <c r="H35" s="27"/>
      <c r="I35" s="28"/>
      <c r="J35" s="27"/>
      <c r="K35" s="27"/>
      <c r="L35" s="25"/>
    </row>
    <row r="36" ht="26.25">
      <c r="L36" s="25"/>
    </row>
    <row r="37" ht="26.25">
      <c r="L37" s="25"/>
    </row>
    <row r="38" ht="26.25">
      <c r="L38" s="25"/>
    </row>
    <row r="39" ht="26.25">
      <c r="L39" s="25"/>
    </row>
    <row r="40" ht="26.25">
      <c r="L40" s="25"/>
    </row>
    <row r="41" ht="26.25">
      <c r="L41" s="25"/>
    </row>
    <row r="42" ht="26.25">
      <c r="L42" s="25"/>
    </row>
    <row r="43" ht="26.25">
      <c r="L43" s="25"/>
    </row>
    <row r="44" ht="26.25">
      <c r="L44" s="25"/>
    </row>
    <row r="45" ht="26.25">
      <c r="L45" s="25"/>
    </row>
    <row r="46" ht="26.25">
      <c r="L46" s="25"/>
    </row>
    <row r="47" ht="26.25">
      <c r="L47" s="25"/>
    </row>
    <row r="48" ht="26.25">
      <c r="L48" s="25"/>
    </row>
    <row r="49" ht="26.25">
      <c r="L49" s="25"/>
    </row>
    <row r="50" ht="26.25">
      <c r="L50" s="25"/>
    </row>
    <row r="51" ht="26.25">
      <c r="L51" s="25"/>
    </row>
    <row r="52" ht="26.25">
      <c r="L52" s="25"/>
    </row>
    <row r="53" ht="26.25">
      <c r="L53" s="25"/>
    </row>
    <row r="54" ht="26.25">
      <c r="L54" s="25"/>
    </row>
    <row r="55" ht="26.25">
      <c r="L55" s="25"/>
    </row>
    <row r="56" ht="26.25">
      <c r="L56" s="25"/>
    </row>
    <row r="57" ht="26.25">
      <c r="L57" s="25"/>
    </row>
    <row r="58" ht="26.25">
      <c r="L58" s="25"/>
    </row>
    <row r="59" ht="26.25">
      <c r="L59" s="25"/>
    </row>
    <row r="60" ht="26.25">
      <c r="L60" s="25"/>
    </row>
    <row r="61" ht="26.25">
      <c r="L61" s="25"/>
    </row>
    <row r="62" ht="26.25">
      <c r="L62" s="25"/>
    </row>
    <row r="63" ht="26.25">
      <c r="L63" s="25"/>
    </row>
    <row r="64" ht="26.25">
      <c r="L64" s="25"/>
    </row>
    <row r="65" ht="26.25">
      <c r="L65" s="25"/>
    </row>
    <row r="66" ht="26.25">
      <c r="L66" s="25"/>
    </row>
    <row r="67" ht="26.25">
      <c r="L67" s="25"/>
    </row>
  </sheetData>
  <sheetProtection/>
  <printOptions/>
  <pageMargins left="0.9055118110236221" right="0.31496062992125984" top="0.5118110236220472" bottom="0.4330708661417323" header="0.35433070866141736" footer="0.3149606299212598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2020-10-30T18:45:36Z</cp:lastPrinted>
  <dcterms:created xsi:type="dcterms:W3CDTF">2011-12-16T04:29:53Z</dcterms:created>
  <dcterms:modified xsi:type="dcterms:W3CDTF">2020-10-30T19:23:50Z</dcterms:modified>
  <cp:category/>
  <cp:version/>
  <cp:contentType/>
  <cp:contentStatus/>
</cp:coreProperties>
</file>